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cunovodstvo4\Documents\"/>
    </mc:Choice>
  </mc:AlternateContent>
  <xr:revisionPtr revIDLastSave="0" documentId="13_ncr:1_{A69436D0-4A5A-4C4D-9180-3CFEF1315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P i R - Tablica 1." sheetId="2" r:id="rId2"/>
    <sheet name="P  i R -Tablica 2." sheetId="3" r:id="rId3"/>
    <sheet name="R - Tablica 3." sheetId="4" r:id="rId4"/>
    <sheet name="Posebni dio - progr." sheetId="7" r:id="rId5"/>
  </sheets>
  <calcPr calcId="191029"/>
</workbook>
</file>

<file path=xl/calcChain.xml><?xml version="1.0" encoding="utf-8"?>
<calcChain xmlns="http://schemas.openxmlformats.org/spreadsheetml/2006/main">
  <c r="E113" i="7" l="1"/>
  <c r="E112" i="7"/>
  <c r="E37" i="7"/>
  <c r="E36" i="7"/>
  <c r="E35" i="7"/>
  <c r="E34" i="7"/>
  <c r="E32" i="7"/>
  <c r="E33" i="7"/>
  <c r="E30" i="7"/>
  <c r="E31" i="7"/>
  <c r="E13" i="7"/>
  <c r="E14" i="7"/>
  <c r="E15" i="7"/>
  <c r="E16" i="7"/>
  <c r="E17" i="7"/>
  <c r="E18" i="7"/>
  <c r="E19" i="7"/>
  <c r="E12" i="7"/>
  <c r="E11" i="7"/>
  <c r="G7" i="4" l="1"/>
  <c r="G8" i="4"/>
  <c r="F7" i="4"/>
  <c r="F8" i="4"/>
  <c r="E6" i="4"/>
  <c r="F6" i="4" s="1"/>
  <c r="E8" i="4"/>
  <c r="G25" i="3"/>
  <c r="F25" i="3"/>
  <c r="G20" i="3"/>
  <c r="G19" i="3"/>
  <c r="F20" i="3"/>
  <c r="F19" i="3"/>
  <c r="E23" i="3"/>
  <c r="G23" i="3" s="1"/>
  <c r="G12" i="3"/>
  <c r="F12" i="3"/>
  <c r="E10" i="3"/>
  <c r="E18" i="3" s="1"/>
  <c r="G7" i="3"/>
  <c r="G6" i="3"/>
  <c r="F7" i="3"/>
  <c r="F6" i="3"/>
  <c r="G46" i="2"/>
  <c r="F46" i="2"/>
  <c r="F32" i="2"/>
  <c r="F31" i="2"/>
  <c r="G10" i="3" l="1"/>
  <c r="E31" i="3"/>
  <c r="G6" i="4"/>
  <c r="F23" i="3"/>
  <c r="F10" i="3"/>
  <c r="G31" i="3" l="1"/>
  <c r="F31" i="3"/>
</calcChain>
</file>

<file path=xl/sharedStrings.xml><?xml version="1.0" encoding="utf-8"?>
<sst xmlns="http://schemas.openxmlformats.org/spreadsheetml/2006/main" count="324" uniqueCount="171">
  <si>
    <t>Oznaka</t>
  </si>
  <si>
    <t>Izvršenje I-VI 2022. (1)</t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</si>
  <si>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</si>
  <si>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</si>
  <si>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</si>
  <si>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</si>
  <si>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</si>
  <si>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</si>
  <si>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C. PRORAČUN UKUPNO</t>
  </si>
  <si>
    <t>1. PRIHODI I PRIMICI</t>
  </si>
  <si>
    <t>2. RASHODI I IZDACI</t>
  </si>
  <si>
    <t>3. RAZLIKA - VIŠAK/MANJAK</t>
  </si>
  <si>
    <t>D. RASPOLOŽIVA SREDSTVA IZ PRETHODNIH GODINA</t>
  </si>
  <si>
    <t>VIŠAK/MANJAK PRIHODA prenešeni (+/-)</t>
  </si>
  <si>
    <t>VIŠAK/MANJAK PRIHODA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</si>
  <si>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</si>
  <si>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</si>
  <si>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</si>
  <si>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</si>
  <si>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</si>
  <si>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</si>
  <si>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</si>
  <si>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</si>
  <si>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</si>
  <si>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</si>
  <si>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</si>
  <si>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</si>
  <si>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</si>
  <si>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</si>
  <si>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</si>
  <si>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</si>
  <si>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</si>
  <si>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</si>
  <si>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</si>
  <si>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</si>
  <si>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</si>
  <si>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673 Prihodi od HZZO-a na temelju ugovornih obveza</t>
  </si>
  <si>
    <t>6731 Prihodi od HZZO-a na temelju ugovornih obveza</t>
  </si>
  <si>
    <t>68 Kazne, upravne mjere i ostali prihodi</t>
  </si>
  <si>
    <t>683 Ostali prihodi</t>
  </si>
  <si>
    <t>6831 Ostali prihodi</t>
  </si>
  <si>
    <t>72 Prihodi od prodaje proizvedene dugotrajne imovine</t>
  </si>
  <si>
    <t>722 Prihodi od prodaje postrojenja i opreme</t>
  </si>
  <si>
    <t>7222 Komunikacijska oprema</t>
  </si>
  <si>
    <t>723 Prihodi od prodaje prijevoznih sredstava</t>
  </si>
  <si>
    <t>7231 Prijevozna sredstva u cestovnom prometu</t>
  </si>
  <si>
    <t>SVEUKUPNO PRIHODI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</si>
  <si>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</si>
  <si>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</si>
  <si>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</si>
  <si>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</si>
  <si>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</si>
  <si>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</si>
  <si>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</si>
  <si>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</si>
  <si>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</si>
  <si>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</si>
  <si>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</si>
  <si>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</si>
  <si>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</si>
  <si>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</si>
  <si>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</si>
  <si>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</si>
  <si>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</si>
  <si>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</si>
  <si>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</si>
  <si>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</si>
  <si>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</si>
  <si>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</si>
  <si>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</si>
  <si>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</si>
  <si>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</si>
  <si>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</si>
  <si>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</si>
  <si>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</si>
  <si>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</si>
  <si>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</si>
  <si>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</si>
  <si>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</si>
  <si>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</si>
  <si>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</si>
  <si>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</si>
  <si>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</si>
  <si>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</si>
  <si>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</si>
  <si>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</si>
  <si>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</si>
  <si>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</si>
  <si>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</si>
  <si>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</si>
  <si>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</si>
  <si>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</si>
  <si>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</si>
  <si>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 Naknade građanima i kućanstvima na temelju osiguranja i druge naknade</t>
  </si>
  <si>
    <t>41 Rashodi za nabavu neproizvedene dugotrajne imovine</t>
  </si>
  <si>
    <t>412 Nematerijalna imovina</t>
  </si>
  <si>
    <t>4123 Licence</t>
  </si>
  <si>
    <t>42 Rashodi za nabavu proizvedene dugotrajne imovine</t>
  </si>
  <si>
    <t>422 Postrojenja i oprema</t>
  </si>
  <si>
    <t>4221 Uredska oprema i namještaj</t>
  </si>
  <si>
    <t>4222 Komunikacijska oprema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</si>
  <si>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</si>
  <si>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</si>
  <si>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</si>
  <si>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</si>
  <si>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426 Nematerijalna proizvedena imovina</t>
  </si>
  <si>
    <t>4262 Ulaganja u računalne programe</t>
  </si>
  <si>
    <t>SVEUKUPNO RASHODI</t>
  </si>
  <si>
    <t>Izvor: 1 OPĆI PRIHODI I PRIMICI</t>
  </si>
  <si>
    <t>Izvor: 11 Opći prihodi i primici</t>
  </si>
  <si>
    <t>Izvor: 3 VLASTITI PRIHODI</t>
  </si>
  <si>
    <t>Izvor: 31 Vlastiti prihodi</t>
  </si>
  <si>
    <t>Izvor: 4 PRIHODI ZA POSEBNE NAMJENE</t>
  </si>
  <si>
    <t>Izvor: 43 Ostali prihodi za posebne namjene</t>
  </si>
  <si>
    <t>Izvor: 44 Decentralizirana sredstva</t>
  </si>
  <si>
    <t>Izvor: 5 POMOĆI</t>
  </si>
  <si>
    <t>Izvor: 51 Pomoći EU</t>
  </si>
  <si>
    <t>Izvor: 52 Ostale pomoći</t>
  </si>
  <si>
    <t>Izvor: 7 PRIHODI OD NEFINANCIJSKE IMOVINE I NADOKNADE ŠTETA S OSNOVA OSIGURANJA</t>
  </si>
  <si>
    <t>Izvor: 71 Prihodi od nefinancijske imovine</t>
  </si>
  <si>
    <t>Funk. klas: 01 Opće javne usluge</t>
  </si>
  <si>
    <t>013 Opće usluge</t>
  </si>
  <si>
    <t>Funk. klas: 07 Zdravstvo</t>
  </si>
  <si>
    <t>072 Službe za vanjske pacijente</t>
  </si>
  <si>
    <t>076 Poslovi i usluge zdravstva koji nisu drugdje svrstani</t>
  </si>
  <si>
    <t>Indeks (3./2.)</t>
  </si>
  <si>
    <t>SVEUKUPNO</t>
  </si>
  <si>
    <t>Program: 1140 PROGRAMI EUROPSKIH POSLOVA</t>
  </si>
  <si>
    <t>K114001 Međunarodni projekti u zdravstvu</t>
  </si>
  <si>
    <t>Program: 1290 PROGRAMI U ZDRAVSTVENOJ ZAŠTITI IZNAD ZAKONSKOG STANDARDA</t>
  </si>
  <si>
    <t>A129008 Nabava opreme i dodatna ulaganja u zdravstvene objekte</t>
  </si>
  <si>
    <t>A129009 Program "Zdrava županija"</t>
  </si>
  <si>
    <t>Program: 1320 JAVNE USTANOVE U ZDRAVSTVU</t>
  </si>
  <si>
    <t>A132001 Redovna djelatnost ustanova u zdravstvu</t>
  </si>
  <si>
    <t>K132001 Investicijsko ulaganje-izgradnja objekata, nabava opreme</t>
  </si>
  <si>
    <t>K132002 Informatizacija</t>
  </si>
  <si>
    <t>T132001 Investicijsko i tekuće održavanje objekata i opreme</t>
  </si>
  <si>
    <t>I. OPĆI DIO</t>
  </si>
  <si>
    <t>Članak 1.</t>
  </si>
  <si>
    <t xml:space="preserve">Članak 2. </t>
  </si>
  <si>
    <t>Tablica 1. Prihodi i rashodi prema ekonomskoj klasifikaciji</t>
  </si>
  <si>
    <t>Tablica 2. Prihodi i rashodi prema izvorima financiranja</t>
  </si>
  <si>
    <t>Tablica 3. Rashodi prema funkcijskoj klasifikaciji</t>
  </si>
  <si>
    <t>Razdjel: 16 UPRAVNI ODJEL ZA ZDRAVSTVO, SOCIJALNU SKRB, CIVILNO DRUŠTVO I HRVATSKE BRANITELJE</t>
  </si>
  <si>
    <t>II. POSEBNI DIO</t>
  </si>
  <si>
    <t>Članak 3.</t>
  </si>
  <si>
    <t xml:space="preserve">              Rashodi i izdaci u Posebnom dijelu Financijskog plana iskazani po organizacijskoj i programskoj klasifikaciji, izvršeni su kako slijedi:</t>
  </si>
  <si>
    <t>IZVRŠENJE PO PROGRAMSKOJ KLASIFIKACIJI</t>
  </si>
  <si>
    <t xml:space="preserve">             Polugodišnji izvještaj o izvršenju financijskog plana za 2023. godinu sastoji se od: </t>
  </si>
  <si>
    <t>Valerija Paljak, mag.prim.educ.</t>
  </si>
  <si>
    <t>Varaždin, 12.07.2023.</t>
  </si>
  <si>
    <t>NASTAVNOG ZAVODA ZA HITNU MEDICINU VARAŽDINSKE ŽUPANIJE</t>
  </si>
  <si>
    <t>Indeks % 4/1 (5)</t>
  </si>
  <si>
    <t>Indeks % 4/3 (6)</t>
  </si>
  <si>
    <t xml:space="preserve">Prihodi i rashodi te primici i izdaci ostvareni su, odnosno izvršeni u 2023. godini u Računu prihoda i rashoda i Računu financiranja, uz usporedbu prethodne godine, kako slijedi: </t>
  </si>
  <si>
    <t>Indeks % 4/3(6)</t>
  </si>
  <si>
    <t>Indeks % 4/1(5)</t>
  </si>
  <si>
    <t>Temeljem odredbi članka 86. Zakona o proračunu (NN 144/21.), te članka 22. Statuta Nastavnog zavoda za hitnu medicinu Varaždinske županije, Upravno vijeće na sjednici održanoj 17. srpnja 2023. godine, usvaja:</t>
  </si>
  <si>
    <t>PRIJEDLOG POLUGODIŠNJEG IZVJEŠTAJA O IZVRŠENJU FINANCIJSKOG PLANA ZA 2023. GODINU</t>
  </si>
  <si>
    <t>Izvorni plan 2023. (2)</t>
  </si>
  <si>
    <t>Tekući plan 2023. (3)</t>
  </si>
  <si>
    <t>Izvršenje I-VI 2023. (4)</t>
  </si>
  <si>
    <t>Izvršenje I-VI 2023.(4)</t>
  </si>
  <si>
    <t>Izvorni plan 2023. (1.)</t>
  </si>
  <si>
    <t>Tekući plan 2023. (2.)</t>
  </si>
  <si>
    <t>Ostvarenje I-VI 2023. (3.)</t>
  </si>
  <si>
    <t>KLASA: 510-10/22-03/634</t>
  </si>
  <si>
    <t>URBROJ: 2186-1-24-01-23-1</t>
  </si>
  <si>
    <t>PREDSJEDNICA:</t>
  </si>
  <si>
    <t xml:space="preserve">Indeks % 
(5)=4/1 </t>
  </si>
  <si>
    <t xml:space="preserve">Indeks % 
(6)=4/3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</si>
</sst>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sz val="9"/>
      <color rgb="FFFFFFFF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9197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37" borderId="0" xfId="0" applyFont="1" applyFill="1" applyAlignment="1">
      <alignment horizontal="left" indent="1"/>
    </xf>
    <xf numFmtId="0" fontId="19" fillId="35" borderId="0" xfId="0" applyFont="1" applyFill="1" applyAlignment="1">
      <alignment horizontal="left" indent="1"/>
    </xf>
    <xf numFmtId="0" fontId="19" fillId="34" borderId="0" xfId="0" applyFont="1" applyFill="1" applyAlignment="1">
      <alignment horizontal="left" indent="1"/>
    </xf>
    <xf numFmtId="0" fontId="19" fillId="36" borderId="0" xfId="0" applyFont="1" applyFill="1" applyAlignment="1">
      <alignment horizontal="left" indent="1"/>
    </xf>
    <xf numFmtId="0" fontId="21" fillId="38" borderId="0" xfId="0" applyFont="1" applyFill="1"/>
    <xf numFmtId="164" fontId="21" fillId="38" borderId="0" xfId="0" applyNumberFormat="1" applyFont="1" applyFill="1"/>
    <xf numFmtId="0" fontId="21" fillId="38" borderId="0" xfId="0" applyFont="1" applyFill="1" applyAlignment="1">
      <alignment horizontal="center"/>
    </xf>
    <xf numFmtId="164" fontId="21" fillId="38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 indent="1"/>
    </xf>
    <xf numFmtId="0" fontId="24" fillId="38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 indent="1"/>
    </xf>
    <xf numFmtId="0" fontId="27" fillId="0" borderId="0" xfId="0" applyFont="1" applyAlignment="1">
      <alignment horizontal="left" indent="1"/>
    </xf>
    <xf numFmtId="0" fontId="28" fillId="0" borderId="10" xfId="0" applyFont="1" applyBorder="1" applyAlignment="1">
      <alignment horizontal="center" vertical="center" wrapText="1" indent="1"/>
    </xf>
    <xf numFmtId="0" fontId="29" fillId="34" borderId="11" xfId="0" applyFont="1" applyFill="1" applyBorder="1" applyAlignment="1">
      <alignment horizontal="left" wrapText="1" indent="1"/>
    </xf>
    <xf numFmtId="0" fontId="30" fillId="34" borderId="11" xfId="0" applyFont="1" applyFill="1" applyBorder="1" applyAlignment="1">
      <alignment horizontal="left" wrapText="1" indent="1"/>
    </xf>
    <xf numFmtId="4" fontId="30" fillId="34" borderId="11" xfId="0" applyNumberFormat="1" applyFont="1" applyFill="1" applyBorder="1" applyAlignment="1">
      <alignment horizontal="right" wrapText="1" indent="1"/>
    </xf>
    <xf numFmtId="0" fontId="29" fillId="34" borderId="11" xfId="0" applyFont="1" applyFill="1" applyBorder="1" applyAlignment="1">
      <alignment horizontal="right" wrapText="1" indent="1"/>
    </xf>
    <xf numFmtId="0" fontId="30" fillId="34" borderId="11" xfId="0" applyFont="1" applyFill="1" applyBorder="1" applyAlignment="1">
      <alignment horizontal="right" wrapText="1" indent="1"/>
    </xf>
    <xf numFmtId="0" fontId="28" fillId="34" borderId="11" xfId="0" applyFont="1" applyFill="1" applyBorder="1" applyAlignment="1">
      <alignment horizontal="left" wrapText="1" indent="1"/>
    </xf>
    <xf numFmtId="4" fontId="28" fillId="34" borderId="11" xfId="0" applyNumberFormat="1" applyFont="1" applyFill="1" applyBorder="1" applyAlignment="1">
      <alignment horizontal="right" wrapText="1" indent="1"/>
    </xf>
    <xf numFmtId="0" fontId="28" fillId="34" borderId="11" xfId="0" applyFont="1" applyFill="1" applyBorder="1" applyAlignment="1">
      <alignment horizontal="right" wrapText="1" indent="1"/>
    </xf>
    <xf numFmtId="0" fontId="28" fillId="0" borderId="13" xfId="0" applyFont="1" applyBorder="1" applyAlignment="1">
      <alignment horizontal="center" vertical="center" wrapText="1" indent="1"/>
    </xf>
    <xf numFmtId="0" fontId="28" fillId="34" borderId="12" xfId="0" applyFont="1" applyFill="1" applyBorder="1" applyAlignment="1">
      <alignment horizontal="left" wrapText="1" indent="3"/>
    </xf>
    <xf numFmtId="0" fontId="30" fillId="34" borderId="12" xfId="0" applyFont="1" applyFill="1" applyBorder="1" applyAlignment="1">
      <alignment horizontal="left" wrapText="1" indent="2"/>
    </xf>
    <xf numFmtId="0" fontId="23" fillId="0" borderId="0" xfId="0" applyFont="1" applyAlignment="1">
      <alignment horizontal="justify" vertical="center" wrapText="1"/>
    </xf>
    <xf numFmtId="0" fontId="20" fillId="38" borderId="0" xfId="0" applyFont="1" applyFill="1" applyAlignment="1">
      <alignment horizontal="center"/>
    </xf>
    <xf numFmtId="164" fontId="20" fillId="38" borderId="0" xfId="0" applyNumberFormat="1" applyFont="1" applyFill="1" applyAlignment="1">
      <alignment horizontal="center"/>
    </xf>
    <xf numFmtId="0" fontId="0" fillId="38" borderId="0" xfId="0" applyFill="1"/>
    <xf numFmtId="164" fontId="0" fillId="38" borderId="0" xfId="0" applyNumberFormat="1" applyFill="1"/>
    <xf numFmtId="0" fontId="21" fillId="38" borderId="0" xfId="0" applyFont="1" applyFill="1" applyAlignment="1">
      <alignment horizontal="left"/>
    </xf>
    <xf numFmtId="0" fontId="22" fillId="38" borderId="0" xfId="0" applyFont="1" applyFill="1"/>
    <xf numFmtId="164" fontId="22" fillId="38" borderId="0" xfId="0" applyNumberFormat="1" applyFont="1" applyFill="1"/>
    <xf numFmtId="0" fontId="33" fillId="37" borderId="11" xfId="0" applyFont="1" applyFill="1" applyBorder="1" applyAlignment="1">
      <alignment horizontal="left" wrapText="1" indent="1"/>
    </xf>
    <xf numFmtId="4" fontId="33" fillId="37" borderId="11" xfId="0" applyNumberFormat="1" applyFont="1" applyFill="1" applyBorder="1" applyAlignment="1">
      <alignment horizontal="right" wrapText="1" indent="1"/>
    </xf>
    <xf numFmtId="0" fontId="33" fillId="37" borderId="11" xfId="0" applyFont="1" applyFill="1" applyBorder="1" applyAlignment="1">
      <alignment horizontal="right" wrapText="1" indent="1"/>
    </xf>
    <xf numFmtId="0" fontId="28" fillId="35" borderId="11" xfId="0" applyFont="1" applyFill="1" applyBorder="1" applyAlignment="1">
      <alignment horizontal="left" wrapText="1" indent="1"/>
    </xf>
    <xf numFmtId="0" fontId="28" fillId="35" borderId="11" xfId="0" applyFont="1" applyFill="1" applyBorder="1" applyAlignment="1">
      <alignment horizontal="right" wrapText="1" indent="1"/>
    </xf>
    <xf numFmtId="4" fontId="28" fillId="35" borderId="11" xfId="0" applyNumberFormat="1" applyFont="1" applyFill="1" applyBorder="1" applyAlignment="1">
      <alignment horizontal="right" wrapText="1" indent="1"/>
    </xf>
    <xf numFmtId="0" fontId="28" fillId="36" borderId="11" xfId="0" applyFont="1" applyFill="1" applyBorder="1" applyAlignment="1">
      <alignment horizontal="left" wrapText="1" indent="1"/>
    </xf>
    <xf numFmtId="0" fontId="28" fillId="36" borderId="11" xfId="0" applyFont="1" applyFill="1" applyBorder="1" applyAlignment="1">
      <alignment horizontal="right" wrapText="1" indent="1"/>
    </xf>
    <xf numFmtId="4" fontId="28" fillId="36" borderId="11" xfId="0" applyNumberFormat="1" applyFont="1" applyFill="1" applyBorder="1" applyAlignment="1">
      <alignment horizontal="right" wrapText="1" indent="1"/>
    </xf>
    <xf numFmtId="0" fontId="22" fillId="0" borderId="0" xfId="0" applyFont="1" applyAlignment="1">
      <alignment horizontal="left" indent="1"/>
    </xf>
    <xf numFmtId="0" fontId="28" fillId="0" borderId="15" xfId="0" applyFont="1" applyBorder="1" applyAlignment="1">
      <alignment horizontal="center" vertical="center" wrapText="1" indent="1"/>
    </xf>
    <xf numFmtId="0" fontId="28" fillId="34" borderId="16" xfId="0" applyFont="1" applyFill="1" applyBorder="1" applyAlignment="1">
      <alignment horizontal="left" wrapText="1" indent="3"/>
    </xf>
    <xf numFmtId="0" fontId="28" fillId="0" borderId="14" xfId="0" applyFont="1" applyBorder="1" applyAlignment="1">
      <alignment horizontal="center" vertical="center" wrapText="1" indent="1"/>
    </xf>
    <xf numFmtId="0" fontId="33" fillId="37" borderId="12" xfId="0" applyFont="1" applyFill="1" applyBorder="1" applyAlignment="1">
      <alignment horizontal="left" wrapText="1" indent="1"/>
    </xf>
    <xf numFmtId="0" fontId="28" fillId="35" borderId="12" xfId="0" applyFont="1" applyFill="1" applyBorder="1" applyAlignment="1">
      <alignment horizontal="left" wrapText="1" indent="1"/>
    </xf>
    <xf numFmtId="0" fontId="30" fillId="34" borderId="12" xfId="0" applyFont="1" applyFill="1" applyBorder="1" applyAlignment="1">
      <alignment horizontal="left" wrapText="1" indent="3"/>
    </xf>
    <xf numFmtId="0" fontId="28" fillId="34" borderId="12" xfId="0" applyFont="1" applyFill="1" applyBorder="1" applyAlignment="1">
      <alignment horizontal="left" wrapText="1" indent="1"/>
    </xf>
    <xf numFmtId="0" fontId="28" fillId="36" borderId="12" xfId="0" applyFont="1" applyFill="1" applyBorder="1" applyAlignment="1">
      <alignment horizontal="left" wrapText="1" indent="1"/>
    </xf>
    <xf numFmtId="0" fontId="28" fillId="34" borderId="12" xfId="0" applyFont="1" applyFill="1" applyBorder="1" applyAlignment="1">
      <alignment horizontal="left" wrapText="1" indent="4"/>
    </xf>
    <xf numFmtId="0" fontId="28" fillId="34" borderId="12" xfId="0" applyFont="1" applyFill="1" applyBorder="1" applyAlignment="1">
      <alignment horizontal="left" wrapText="1" indent="5"/>
    </xf>
    <xf numFmtId="0" fontId="30" fillId="34" borderId="12" xfId="0" applyFont="1" applyFill="1" applyBorder="1" applyAlignment="1">
      <alignment horizontal="left" wrapText="1" indent="5"/>
    </xf>
    <xf numFmtId="0" fontId="33" fillId="33" borderId="12" xfId="0" applyFont="1" applyFill="1" applyBorder="1" applyAlignment="1">
      <alignment horizontal="left" wrapText="1" indent="1"/>
    </xf>
    <xf numFmtId="0" fontId="33" fillId="33" borderId="11" xfId="0" applyFont="1" applyFill="1" applyBorder="1" applyAlignment="1">
      <alignment horizontal="left" wrapText="1" indent="1"/>
    </xf>
    <xf numFmtId="0" fontId="34" fillId="33" borderId="11" xfId="0" applyFont="1" applyFill="1" applyBorder="1" applyAlignment="1">
      <alignment horizontal="left" wrapText="1" indent="1"/>
    </xf>
    <xf numFmtId="0" fontId="30" fillId="36" borderId="11" xfId="0" applyFont="1" applyFill="1" applyBorder="1" applyAlignment="1">
      <alignment horizontal="right" wrapText="1" indent="1"/>
    </xf>
    <xf numFmtId="0" fontId="28" fillId="34" borderId="12" xfId="0" applyFont="1" applyFill="1" applyBorder="1" applyAlignment="1">
      <alignment horizontal="left" wrapText="1" indent="2"/>
    </xf>
    <xf numFmtId="0" fontId="33" fillId="33" borderId="16" xfId="0" applyFont="1" applyFill="1" applyBorder="1" applyAlignment="1">
      <alignment horizontal="left" wrapText="1" indent="1"/>
    </xf>
    <xf numFmtId="0" fontId="35" fillId="33" borderId="11" xfId="0" applyFont="1" applyFill="1" applyBorder="1" applyAlignment="1">
      <alignment horizontal="left" wrapText="1" indent="1"/>
    </xf>
    <xf numFmtId="0" fontId="29" fillId="35" borderId="11" xfId="0" applyFont="1" applyFill="1" applyBorder="1" applyAlignment="1">
      <alignment horizontal="right" wrapText="1" indent="1"/>
    </xf>
    <xf numFmtId="2" fontId="30" fillId="34" borderId="11" xfId="0" applyNumberFormat="1" applyFont="1" applyFill="1" applyBorder="1" applyAlignment="1">
      <alignment horizontal="right" wrapText="1" indent="1"/>
    </xf>
    <xf numFmtId="2" fontId="28" fillId="34" borderId="11" xfId="0" applyNumberFormat="1" applyFont="1" applyFill="1" applyBorder="1" applyAlignment="1">
      <alignment horizontal="right" wrapText="1" indent="1"/>
    </xf>
    <xf numFmtId="2" fontId="29" fillId="34" borderId="11" xfId="0" applyNumberFormat="1" applyFont="1" applyFill="1" applyBorder="1" applyAlignment="1">
      <alignment horizontal="right" wrapText="1" indent="1"/>
    </xf>
    <xf numFmtId="2" fontId="28" fillId="35" borderId="11" xfId="0" applyNumberFormat="1" applyFont="1" applyFill="1" applyBorder="1" applyAlignment="1">
      <alignment horizontal="right" wrapText="1" indent="1"/>
    </xf>
    <xf numFmtId="2" fontId="28" fillId="36" borderId="11" xfId="0" applyNumberFormat="1" applyFont="1" applyFill="1" applyBorder="1" applyAlignment="1">
      <alignment horizontal="right" wrapText="1" indent="1"/>
    </xf>
    <xf numFmtId="4" fontId="30" fillId="0" borderId="11" xfId="0" applyNumberFormat="1" applyFont="1" applyBorder="1" applyAlignment="1">
      <alignment horizontal="right" wrapText="1" indent="1"/>
    </xf>
    <xf numFmtId="2" fontId="30" fillId="0" borderId="11" xfId="0" applyNumberFormat="1" applyFont="1" applyBorder="1" applyAlignment="1">
      <alignment horizontal="right" wrapText="1" indent="1"/>
    </xf>
    <xf numFmtId="4" fontId="28" fillId="0" borderId="11" xfId="0" applyNumberFormat="1" applyFont="1" applyBorder="1" applyAlignment="1">
      <alignment horizontal="right" wrapText="1" indent="1"/>
    </xf>
    <xf numFmtId="0" fontId="21" fillId="38" borderId="0" xfId="0" applyFont="1" applyFill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2" fillId="38" borderId="0" xfId="0" applyFont="1" applyFill="1" applyAlignment="1">
      <alignment horizontal="center"/>
    </xf>
    <xf numFmtId="0" fontId="32" fillId="38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justify" wrapText="1"/>
    </xf>
    <xf numFmtId="0" fontId="22" fillId="0" borderId="0" xfId="0" applyFont="1" applyAlignment="1">
      <alignment horizontal="left"/>
    </xf>
    <xf numFmtId="0" fontId="24" fillId="38" borderId="0" xfId="0" applyFont="1" applyFill="1" applyAlignment="1">
      <alignment wrapText="1"/>
    </xf>
    <xf numFmtId="0" fontId="31" fillId="0" borderId="0" xfId="0" applyFont="1"/>
    <xf numFmtId="0" fontId="20" fillId="38" borderId="0" xfId="0" applyFont="1" applyFill="1" applyAlignment="1">
      <alignment horizontal="center"/>
    </xf>
    <xf numFmtId="0" fontId="21" fillId="38" borderId="0" xfId="0" applyFont="1" applyFill="1" applyAlignment="1">
      <alignment horizontal="left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workbookViewId="0">
      <selection activeCell="G11" sqref="G11"/>
    </sheetView>
  </sheetViews>
  <sheetFormatPr defaultRowHeight="12.75" x14ac:dyDescent="0.2"/>
  <cols>
    <col min="1" max="1" width="25.140625" style="18" customWidth="1"/>
    <col min="2" max="2" width="20.28515625" style="18" customWidth="1"/>
    <col min="3" max="3" width="13.7109375" style="18" customWidth="1"/>
    <col min="4" max="4" width="14.5703125" style="18" customWidth="1"/>
    <col min="5" max="5" width="18.85546875" style="18" customWidth="1"/>
    <col min="6" max="6" width="14.5703125" style="18" customWidth="1"/>
    <col min="7" max="7" width="15.5703125" style="18" customWidth="1"/>
    <col min="8" max="16384" width="9.140625" style="18"/>
  </cols>
  <sheetData>
    <row r="1" spans="1:7" ht="45.75" customHeight="1" x14ac:dyDescent="0.2">
      <c r="A1" s="78" t="s">
        <v>157</v>
      </c>
      <c r="B1" s="78"/>
      <c r="C1" s="78"/>
      <c r="D1" s="78"/>
      <c r="E1" s="78"/>
      <c r="F1" s="78"/>
      <c r="G1" s="78"/>
    </row>
    <row r="2" spans="1:7" ht="15.75" x14ac:dyDescent="0.2">
      <c r="A2" s="32"/>
      <c r="B2" s="32"/>
      <c r="C2" s="32"/>
      <c r="D2" s="32"/>
      <c r="E2" s="32"/>
      <c r="F2" s="32"/>
      <c r="G2" s="32"/>
    </row>
    <row r="3" spans="1:7" ht="15.75" x14ac:dyDescent="0.25">
      <c r="A3" s="79" t="s">
        <v>158</v>
      </c>
      <c r="B3" s="79"/>
      <c r="C3" s="79"/>
      <c r="D3" s="79"/>
      <c r="E3" s="79"/>
      <c r="F3" s="79"/>
      <c r="G3" s="79"/>
    </row>
    <row r="4" spans="1:7" ht="15.75" x14ac:dyDescent="0.25">
      <c r="A4" s="80" t="s">
        <v>151</v>
      </c>
      <c r="B4" s="79"/>
      <c r="C4" s="79"/>
      <c r="D4" s="79"/>
      <c r="E4" s="79"/>
      <c r="F4" s="79"/>
      <c r="G4" s="79"/>
    </row>
    <row r="5" spans="1:7" ht="15.75" x14ac:dyDescent="0.25">
      <c r="A5" s="7"/>
      <c r="B5" s="7"/>
      <c r="C5" s="7"/>
      <c r="D5" s="7"/>
      <c r="E5" s="7"/>
      <c r="F5" s="8"/>
      <c r="G5" s="8"/>
    </row>
    <row r="6" spans="1:7" ht="15.75" x14ac:dyDescent="0.25">
      <c r="A6" s="79" t="s">
        <v>137</v>
      </c>
      <c r="B6" s="79"/>
      <c r="C6" s="79"/>
      <c r="D6" s="79"/>
      <c r="E6" s="79"/>
      <c r="F6" s="79"/>
      <c r="G6" s="79"/>
    </row>
    <row r="7" spans="1:7" ht="15.75" x14ac:dyDescent="0.25">
      <c r="A7" s="7"/>
      <c r="B7" s="7"/>
      <c r="C7" s="7"/>
      <c r="D7" s="7"/>
      <c r="E7" s="7"/>
      <c r="F7" s="8"/>
      <c r="G7" s="8"/>
    </row>
    <row r="8" spans="1:7" ht="15.75" x14ac:dyDescent="0.25">
      <c r="A8" s="79" t="s">
        <v>138</v>
      </c>
      <c r="B8" s="79"/>
      <c r="C8" s="79"/>
      <c r="D8" s="79"/>
      <c r="E8" s="79"/>
      <c r="F8" s="79"/>
      <c r="G8" s="79"/>
    </row>
    <row r="9" spans="1:7" ht="15.75" x14ac:dyDescent="0.25">
      <c r="A9" s="9"/>
      <c r="B9" s="9"/>
      <c r="C9" s="9"/>
      <c r="D9" s="9"/>
      <c r="E9" s="9"/>
      <c r="F9" s="10"/>
      <c r="G9" s="10"/>
    </row>
    <row r="10" spans="1:7" ht="16.5" thickBot="1" x14ac:dyDescent="0.25">
      <c r="A10" s="77" t="s">
        <v>148</v>
      </c>
      <c r="B10" s="77"/>
      <c r="C10" s="77"/>
      <c r="D10" s="77"/>
      <c r="E10" s="77"/>
      <c r="F10" s="77"/>
      <c r="G10" s="77"/>
    </row>
    <row r="11" spans="1:7" ht="26.25" thickBot="1" x14ac:dyDescent="0.25">
      <c r="A11" s="52" t="s">
        <v>0</v>
      </c>
      <c r="B11" s="50" t="s">
        <v>1</v>
      </c>
      <c r="C11" s="20" t="s">
        <v>159</v>
      </c>
      <c r="D11" s="20" t="s">
        <v>160</v>
      </c>
      <c r="E11" s="20" t="s">
        <v>161</v>
      </c>
      <c r="F11" s="20" t="s">
        <v>169</v>
      </c>
      <c r="G11" s="20" t="s">
        <v>170</v>
      </c>
    </row>
    <row r="12" spans="1:7" ht="25.5" x14ac:dyDescent="0.2">
      <c r="A12" s="66" t="s">
        <v>2</v>
      </c>
      <c r="B12" s="62"/>
      <c r="C12" s="62"/>
      <c r="D12" s="62"/>
      <c r="E12" s="62"/>
      <c r="F12" s="62"/>
      <c r="G12" s="67"/>
    </row>
    <row r="13" spans="1:7" x14ac:dyDescent="0.2">
      <c r="A13" s="56" t="s">
        <v>3</v>
      </c>
      <c r="B13" s="27">
        <v>2409435.3199999998</v>
      </c>
      <c r="C13" s="26"/>
      <c r="D13" s="27">
        <v>5087876</v>
      </c>
      <c r="E13" s="27">
        <v>2803910.84</v>
      </c>
      <c r="F13" s="28">
        <v>116.37</v>
      </c>
      <c r="G13" s="24">
        <v>55.11</v>
      </c>
    </row>
    <row r="14" spans="1:7" ht="25.5" x14ac:dyDescent="0.2">
      <c r="A14" s="56" t="s">
        <v>4</v>
      </c>
      <c r="B14" s="27">
        <v>1008.56</v>
      </c>
      <c r="C14" s="26"/>
      <c r="D14" s="26"/>
      <c r="E14" s="27">
        <v>1350</v>
      </c>
      <c r="F14" s="28">
        <v>133.85</v>
      </c>
      <c r="G14" s="21"/>
    </row>
    <row r="15" spans="1:7" x14ac:dyDescent="0.2">
      <c r="A15" s="56" t="s">
        <v>5</v>
      </c>
      <c r="B15" s="27">
        <v>2161143.58</v>
      </c>
      <c r="C15" s="26"/>
      <c r="D15" s="27">
        <v>4700059</v>
      </c>
      <c r="E15" s="27">
        <v>2386595.2000000002</v>
      </c>
      <c r="F15" s="28">
        <v>110.43</v>
      </c>
      <c r="G15" s="24">
        <v>50.78</v>
      </c>
    </row>
    <row r="16" spans="1:7" ht="25.5" x14ac:dyDescent="0.2">
      <c r="A16" s="56" t="s">
        <v>6</v>
      </c>
      <c r="B16" s="27">
        <v>218626.14</v>
      </c>
      <c r="C16" s="26"/>
      <c r="D16" s="27">
        <v>372155</v>
      </c>
      <c r="E16" s="27">
        <v>365235.36</v>
      </c>
      <c r="F16" s="28">
        <v>167.06</v>
      </c>
      <c r="G16" s="24">
        <v>98.14</v>
      </c>
    </row>
    <row r="17" spans="1:7" x14ac:dyDescent="0.2">
      <c r="A17" s="54" t="s">
        <v>7</v>
      </c>
      <c r="B17" s="45">
        <v>30674.16</v>
      </c>
      <c r="C17" s="43"/>
      <c r="D17" s="45">
        <v>15662</v>
      </c>
      <c r="E17" s="45">
        <v>53430.28</v>
      </c>
      <c r="F17" s="44">
        <v>174.19</v>
      </c>
      <c r="G17" s="68">
        <v>341.15</v>
      </c>
    </row>
    <row r="18" spans="1:7" x14ac:dyDescent="0.2">
      <c r="A18" s="61" t="s">
        <v>8</v>
      </c>
      <c r="B18" s="62"/>
      <c r="C18" s="62"/>
      <c r="D18" s="62"/>
      <c r="E18" s="62"/>
      <c r="F18" s="62"/>
      <c r="G18" s="67"/>
    </row>
    <row r="19" spans="1:7" x14ac:dyDescent="0.2">
      <c r="A19" s="56" t="s">
        <v>9</v>
      </c>
      <c r="B19" s="27">
        <v>2410443.88</v>
      </c>
      <c r="C19" s="26"/>
      <c r="D19" s="27">
        <v>5087876</v>
      </c>
      <c r="E19" s="27">
        <v>2805260.84</v>
      </c>
      <c r="F19" s="28">
        <v>116.38</v>
      </c>
      <c r="G19" s="24">
        <v>55.14</v>
      </c>
    </row>
    <row r="20" spans="1:7" x14ac:dyDescent="0.2">
      <c r="A20" s="56" t="s">
        <v>10</v>
      </c>
      <c r="B20" s="27">
        <v>2379769.7200000002</v>
      </c>
      <c r="C20" s="26"/>
      <c r="D20" s="27">
        <v>5072214</v>
      </c>
      <c r="E20" s="27">
        <v>2751830.56</v>
      </c>
      <c r="F20" s="28">
        <v>115.63</v>
      </c>
      <c r="G20" s="24">
        <v>54.25</v>
      </c>
    </row>
    <row r="21" spans="1:7" ht="25.5" x14ac:dyDescent="0.2">
      <c r="A21" s="54" t="s">
        <v>11</v>
      </c>
      <c r="B21" s="45">
        <v>30674.16</v>
      </c>
      <c r="C21" s="43"/>
      <c r="D21" s="45">
        <v>15662</v>
      </c>
      <c r="E21" s="45">
        <v>53430.28</v>
      </c>
      <c r="F21" s="44">
        <v>174.19</v>
      </c>
      <c r="G21" s="68">
        <v>341.15</v>
      </c>
    </row>
    <row r="22" spans="1:7" ht="38.25" x14ac:dyDescent="0.2">
      <c r="A22" s="61" t="s">
        <v>12</v>
      </c>
      <c r="B22" s="62"/>
      <c r="C22" s="62"/>
      <c r="D22" s="62"/>
      <c r="E22" s="62"/>
      <c r="F22" s="62"/>
      <c r="G22" s="67"/>
    </row>
    <row r="23" spans="1:7" ht="25.5" x14ac:dyDescent="0.2">
      <c r="A23" s="56" t="s">
        <v>13</v>
      </c>
      <c r="B23" s="27">
        <v>-28674.47</v>
      </c>
      <c r="C23" s="26"/>
      <c r="D23" s="27">
        <v>-15662</v>
      </c>
      <c r="E23" s="27">
        <v>15079.98</v>
      </c>
      <c r="F23" s="28"/>
      <c r="G23" s="24"/>
    </row>
    <row r="24" spans="1:7" ht="25.5" x14ac:dyDescent="0.2">
      <c r="A24" s="54" t="s">
        <v>14</v>
      </c>
      <c r="B24" s="45">
        <v>1999.69</v>
      </c>
      <c r="C24" s="44">
        <v>0</v>
      </c>
      <c r="D24" s="44">
        <v>0</v>
      </c>
      <c r="E24" s="45">
        <v>68510.259999999995</v>
      </c>
      <c r="F24" s="45"/>
      <c r="G24" s="68">
        <v>0</v>
      </c>
    </row>
  </sheetData>
  <mergeCells count="6">
    <mergeCell ref="A10:G10"/>
    <mergeCell ref="A1:G1"/>
    <mergeCell ref="A3:G3"/>
    <mergeCell ref="A4:G4"/>
    <mergeCell ref="A6:G6"/>
    <mergeCell ref="A8:G8"/>
  </mergeCells>
  <pageMargins left="0.74803149606299213" right="0.74803149606299213" top="0.39370078740157483" bottom="0.39370078740157483" header="0.51181102362204722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7"/>
  <sheetViews>
    <sheetView topLeftCell="A19" workbookViewId="0">
      <selection activeCell="E78" sqref="E78"/>
    </sheetView>
  </sheetViews>
  <sheetFormatPr defaultRowHeight="12.75" x14ac:dyDescent="0.2"/>
  <cols>
    <col min="1" max="1" width="35.42578125" style="18" customWidth="1"/>
    <col min="2" max="2" width="18.140625" style="18" customWidth="1"/>
    <col min="3" max="3" width="16.85546875" style="18" customWidth="1"/>
    <col min="4" max="4" width="16.28515625" style="18" customWidth="1"/>
    <col min="5" max="5" width="17.7109375" style="18" customWidth="1"/>
    <col min="6" max="6" width="12.5703125" style="18" customWidth="1"/>
    <col min="7" max="7" width="11.7109375" style="18" customWidth="1"/>
    <col min="8" max="16384" width="9.140625" style="18"/>
  </cols>
  <sheetData>
    <row r="1" spans="1:7" x14ac:dyDescent="0.2">
      <c r="A1" s="81" t="s">
        <v>139</v>
      </c>
      <c r="B1" s="81"/>
      <c r="C1" s="81"/>
      <c r="D1" s="81"/>
      <c r="E1" s="81"/>
      <c r="F1" s="81"/>
      <c r="G1" s="81"/>
    </row>
    <row r="2" spans="1:7" s="13" customFormat="1" ht="15.75" x14ac:dyDescent="0.25">
      <c r="A2" s="11"/>
      <c r="B2" s="11"/>
      <c r="C2" s="11"/>
      <c r="D2" s="11"/>
      <c r="E2" s="11"/>
      <c r="F2" s="11"/>
      <c r="G2" s="12"/>
    </row>
    <row r="3" spans="1:7" s="13" customFormat="1" ht="33" customHeight="1" x14ac:dyDescent="0.25">
      <c r="A3" s="82" t="s">
        <v>154</v>
      </c>
      <c r="B3" s="82"/>
      <c r="C3" s="82"/>
      <c r="D3" s="82"/>
      <c r="E3" s="82"/>
      <c r="F3" s="82"/>
      <c r="G3" s="82"/>
    </row>
    <row r="4" spans="1:7" s="13" customFormat="1" ht="15.75" x14ac:dyDescent="0.25">
      <c r="G4" s="14"/>
    </row>
    <row r="5" spans="1:7" s="13" customFormat="1" ht="15.75" x14ac:dyDescent="0.25">
      <c r="A5" s="84" t="s">
        <v>2</v>
      </c>
      <c r="B5" s="85"/>
      <c r="G5" s="14"/>
    </row>
    <row r="6" spans="1:7" s="13" customFormat="1" ht="15.75" x14ac:dyDescent="0.25">
      <c r="A6" s="15"/>
      <c r="G6" s="14"/>
    </row>
    <row r="7" spans="1:7" s="13" customFormat="1" ht="15.75" x14ac:dyDescent="0.25">
      <c r="A7" s="83" t="s">
        <v>140</v>
      </c>
      <c r="B7" s="83"/>
      <c r="C7" s="83"/>
      <c r="D7" s="83"/>
      <c r="E7" s="83"/>
      <c r="F7" s="83"/>
      <c r="G7" s="83"/>
    </row>
    <row r="8" spans="1:7" ht="13.5" thickBot="1" x14ac:dyDescent="0.25">
      <c r="A8" s="16"/>
      <c r="B8" s="16"/>
      <c r="C8" s="16"/>
      <c r="D8" s="16"/>
      <c r="E8" s="16"/>
      <c r="F8" s="16"/>
      <c r="G8" s="17"/>
    </row>
    <row r="9" spans="1:7" ht="26.25" thickBot="1" x14ac:dyDescent="0.25">
      <c r="A9" s="29" t="s">
        <v>0</v>
      </c>
      <c r="B9" s="20" t="s">
        <v>1</v>
      </c>
      <c r="C9" s="20" t="s">
        <v>159</v>
      </c>
      <c r="D9" s="20" t="s">
        <v>160</v>
      </c>
      <c r="E9" s="20" t="s">
        <v>161</v>
      </c>
      <c r="F9" s="20" t="s">
        <v>152</v>
      </c>
      <c r="G9" s="20" t="s">
        <v>155</v>
      </c>
    </row>
    <row r="10" spans="1:7" x14ac:dyDescent="0.2">
      <c r="A10" s="61" t="s">
        <v>2</v>
      </c>
      <c r="B10" s="62"/>
      <c r="C10" s="62"/>
      <c r="D10" s="62"/>
      <c r="E10" s="62"/>
      <c r="F10" s="62"/>
      <c r="G10" s="63"/>
    </row>
    <row r="11" spans="1:7" x14ac:dyDescent="0.2">
      <c r="A11" s="57" t="s">
        <v>3</v>
      </c>
      <c r="B11" s="48">
        <v>2409435.3199999998</v>
      </c>
      <c r="C11" s="47">
        <v>0</v>
      </c>
      <c r="D11" s="48">
        <v>5087876</v>
      </c>
      <c r="E11" s="48">
        <v>2803910.84</v>
      </c>
      <c r="F11" s="47">
        <v>116.37</v>
      </c>
      <c r="G11" s="64">
        <v>55.11</v>
      </c>
    </row>
    <row r="12" spans="1:7" ht="25.5" x14ac:dyDescent="0.2">
      <c r="A12" s="65" t="s">
        <v>15</v>
      </c>
      <c r="B12" s="27">
        <v>13891.09</v>
      </c>
      <c r="C12" s="28">
        <v>0</v>
      </c>
      <c r="D12" s="27">
        <v>7644</v>
      </c>
      <c r="E12" s="27">
        <v>6754.21</v>
      </c>
      <c r="F12" s="28">
        <v>48.62</v>
      </c>
      <c r="G12" s="25">
        <v>88.36</v>
      </c>
    </row>
    <row r="13" spans="1:7" ht="25.5" x14ac:dyDescent="0.2">
      <c r="A13" s="30" t="s">
        <v>16</v>
      </c>
      <c r="B13" s="27">
        <v>1519.36</v>
      </c>
      <c r="C13" s="28">
        <v>0</v>
      </c>
      <c r="D13" s="28">
        <v>0</v>
      </c>
      <c r="E13" s="28">
        <v>0</v>
      </c>
      <c r="F13" s="28">
        <v>0</v>
      </c>
      <c r="G13" s="25">
        <v>0</v>
      </c>
    </row>
    <row r="14" spans="1:7" ht="25.5" x14ac:dyDescent="0.2">
      <c r="A14" s="55" t="s">
        <v>17</v>
      </c>
      <c r="B14" s="23">
        <v>1519.36</v>
      </c>
      <c r="C14" s="22"/>
      <c r="D14" s="22"/>
      <c r="E14" s="22"/>
      <c r="F14" s="22"/>
      <c r="G14" s="22"/>
    </row>
    <row r="15" spans="1:7" ht="28.5" customHeight="1" x14ac:dyDescent="0.2">
      <c r="A15" s="30" t="s">
        <v>18</v>
      </c>
      <c r="B15" s="27">
        <v>2740.91</v>
      </c>
      <c r="C15" s="28">
        <v>0</v>
      </c>
      <c r="D15" s="28">
        <v>0</v>
      </c>
      <c r="E15" s="28">
        <v>737.04</v>
      </c>
      <c r="F15" s="28">
        <v>26.89</v>
      </c>
      <c r="G15" s="25">
        <v>0</v>
      </c>
    </row>
    <row r="16" spans="1:7" ht="38.25" x14ac:dyDescent="0.2">
      <c r="A16" s="55" t="s">
        <v>19</v>
      </c>
      <c r="B16" s="23">
        <v>2740.91</v>
      </c>
      <c r="C16" s="22"/>
      <c r="D16" s="22"/>
      <c r="E16" s="25">
        <v>737.04</v>
      </c>
      <c r="F16" s="25">
        <v>26.89</v>
      </c>
      <c r="G16" s="22"/>
    </row>
    <row r="17" spans="1:7" ht="25.5" x14ac:dyDescent="0.2">
      <c r="A17" s="30" t="s">
        <v>20</v>
      </c>
      <c r="B17" s="27">
        <v>9630.82</v>
      </c>
      <c r="C17" s="28">
        <v>0</v>
      </c>
      <c r="D17" s="28">
        <v>0</v>
      </c>
      <c r="E17" s="27">
        <v>6017.17</v>
      </c>
      <c r="F17" s="28">
        <v>62.48</v>
      </c>
      <c r="G17" s="25">
        <v>0</v>
      </c>
    </row>
    <row r="18" spans="1:7" ht="25.5" x14ac:dyDescent="0.2">
      <c r="A18" s="55" t="s">
        <v>21</v>
      </c>
      <c r="B18" s="23">
        <v>9630.82</v>
      </c>
      <c r="C18" s="22"/>
      <c r="D18" s="22"/>
      <c r="E18" s="23">
        <v>6017.17</v>
      </c>
      <c r="F18" s="25">
        <v>62.48</v>
      </c>
      <c r="G18" s="22"/>
    </row>
    <row r="19" spans="1:7" x14ac:dyDescent="0.2">
      <c r="A19" s="65" t="s">
        <v>22</v>
      </c>
      <c r="B19" s="27">
        <v>2650.2</v>
      </c>
      <c r="C19" s="28">
        <v>0</v>
      </c>
      <c r="D19" s="27">
        <v>3982</v>
      </c>
      <c r="E19" s="27">
        <v>2912.74</v>
      </c>
      <c r="F19" s="28">
        <v>109.91</v>
      </c>
      <c r="G19" s="25">
        <v>73.150000000000006</v>
      </c>
    </row>
    <row r="20" spans="1:7" x14ac:dyDescent="0.2">
      <c r="A20" s="30" t="s">
        <v>23</v>
      </c>
      <c r="B20" s="27">
        <v>2650.2</v>
      </c>
      <c r="C20" s="28">
        <v>0</v>
      </c>
      <c r="D20" s="28">
        <v>0</v>
      </c>
      <c r="E20" s="27">
        <v>2912.74</v>
      </c>
      <c r="F20" s="28">
        <v>109.91</v>
      </c>
      <c r="G20" s="25">
        <v>0</v>
      </c>
    </row>
    <row r="21" spans="1:7" ht="25.5" x14ac:dyDescent="0.2">
      <c r="A21" s="55" t="s">
        <v>24</v>
      </c>
      <c r="B21" s="23">
        <v>2648.9</v>
      </c>
      <c r="C21" s="22"/>
      <c r="D21" s="22"/>
      <c r="E21" s="23">
        <v>2912.74</v>
      </c>
      <c r="F21" s="25">
        <v>109.96</v>
      </c>
      <c r="G21" s="22"/>
    </row>
    <row r="22" spans="1:7" ht="38.25" x14ac:dyDescent="0.2">
      <c r="A22" s="55" t="s">
        <v>25</v>
      </c>
      <c r="B22" s="25">
        <v>1.3</v>
      </c>
      <c r="C22" s="22"/>
      <c r="D22" s="22"/>
      <c r="E22" s="22"/>
      <c r="F22" s="22"/>
      <c r="G22" s="22"/>
    </row>
    <row r="23" spans="1:7" ht="38.25" x14ac:dyDescent="0.2">
      <c r="A23" s="65" t="s">
        <v>26</v>
      </c>
      <c r="B23" s="27">
        <v>42346.14</v>
      </c>
      <c r="C23" s="28">
        <v>0</v>
      </c>
      <c r="D23" s="27">
        <v>5973</v>
      </c>
      <c r="E23" s="27">
        <v>7084.38</v>
      </c>
      <c r="F23" s="28">
        <v>16.73</v>
      </c>
      <c r="G23" s="25">
        <v>118.61</v>
      </c>
    </row>
    <row r="24" spans="1:7" x14ac:dyDescent="0.2">
      <c r="A24" s="30" t="s">
        <v>27</v>
      </c>
      <c r="B24" s="27">
        <v>42346.14</v>
      </c>
      <c r="C24" s="28">
        <v>0</v>
      </c>
      <c r="D24" s="28">
        <v>0</v>
      </c>
      <c r="E24" s="27">
        <v>7084.38</v>
      </c>
      <c r="F24" s="28">
        <v>16.73</v>
      </c>
      <c r="G24" s="25">
        <v>0</v>
      </c>
    </row>
    <row r="25" spans="1:7" x14ac:dyDescent="0.2">
      <c r="A25" s="55" t="s">
        <v>28</v>
      </c>
      <c r="B25" s="23">
        <v>42346.14</v>
      </c>
      <c r="C25" s="22"/>
      <c r="D25" s="22"/>
      <c r="E25" s="23">
        <v>7084.38</v>
      </c>
      <c r="F25" s="25">
        <v>16.73</v>
      </c>
      <c r="G25" s="22"/>
    </row>
    <row r="26" spans="1:7" ht="38.25" x14ac:dyDescent="0.2">
      <c r="A26" s="65" t="s">
        <v>29</v>
      </c>
      <c r="B26" s="27">
        <v>34199.29</v>
      </c>
      <c r="C26" s="28">
        <v>0</v>
      </c>
      <c r="D26" s="27">
        <v>59725</v>
      </c>
      <c r="E26" s="27">
        <v>31253.69</v>
      </c>
      <c r="F26" s="28">
        <v>91.39</v>
      </c>
      <c r="G26" s="25">
        <v>52.33</v>
      </c>
    </row>
    <row r="27" spans="1:7" ht="25.5" x14ac:dyDescent="0.2">
      <c r="A27" s="30" t="s">
        <v>30</v>
      </c>
      <c r="B27" s="27">
        <v>34199.29</v>
      </c>
      <c r="C27" s="28">
        <v>0</v>
      </c>
      <c r="D27" s="28">
        <v>0</v>
      </c>
      <c r="E27" s="27">
        <v>31253.69</v>
      </c>
      <c r="F27" s="28">
        <v>91.39</v>
      </c>
      <c r="G27" s="25">
        <v>0</v>
      </c>
    </row>
    <row r="28" spans="1:7" x14ac:dyDescent="0.2">
      <c r="A28" s="55" t="s">
        <v>31</v>
      </c>
      <c r="B28" s="23">
        <v>34199.29</v>
      </c>
      <c r="C28" s="22"/>
      <c r="D28" s="22"/>
      <c r="E28" s="23">
        <v>31253.69</v>
      </c>
      <c r="F28" s="25">
        <v>91.39</v>
      </c>
      <c r="G28" s="22"/>
    </row>
    <row r="29" spans="1:7" ht="25.5" x14ac:dyDescent="0.2">
      <c r="A29" s="65" t="s">
        <v>32</v>
      </c>
      <c r="B29" s="27">
        <v>2314448.08</v>
      </c>
      <c r="C29" s="28">
        <v>0</v>
      </c>
      <c r="D29" s="27">
        <v>5009225</v>
      </c>
      <c r="E29" s="27">
        <v>2753249.09</v>
      </c>
      <c r="F29" s="28">
        <v>118.96</v>
      </c>
      <c r="G29" s="25">
        <v>54.96</v>
      </c>
    </row>
    <row r="30" spans="1:7" ht="38.25" x14ac:dyDescent="0.2">
      <c r="A30" s="30" t="s">
        <v>33</v>
      </c>
      <c r="B30" s="27">
        <v>219140.49</v>
      </c>
      <c r="C30" s="28">
        <v>0</v>
      </c>
      <c r="D30" s="28">
        <v>0</v>
      </c>
      <c r="E30" s="27">
        <v>365436.35</v>
      </c>
      <c r="F30" s="28">
        <v>166.76</v>
      </c>
      <c r="G30" s="25">
        <v>0</v>
      </c>
    </row>
    <row r="31" spans="1:7" ht="25.5" x14ac:dyDescent="0.2">
      <c r="A31" s="55" t="s">
        <v>34</v>
      </c>
      <c r="B31" s="23">
        <v>7447.61</v>
      </c>
      <c r="C31" s="22"/>
      <c r="D31" s="22"/>
      <c r="E31" s="23">
        <v>8469.2199999999993</v>
      </c>
      <c r="F31" s="69">
        <f>E31/B31*100</f>
        <v>113.71728648519456</v>
      </c>
      <c r="G31" s="22"/>
    </row>
    <row r="32" spans="1:7" ht="38.25" x14ac:dyDescent="0.2">
      <c r="A32" s="55" t="s">
        <v>35</v>
      </c>
      <c r="B32" s="23">
        <v>211692.88</v>
      </c>
      <c r="C32" s="22"/>
      <c r="D32" s="22"/>
      <c r="E32" s="23">
        <v>356967.13</v>
      </c>
      <c r="F32" s="69">
        <f>E32/B32*100</f>
        <v>168.62500524344512</v>
      </c>
      <c r="G32" s="22"/>
    </row>
    <row r="33" spans="1:7" ht="25.5" x14ac:dyDescent="0.2">
      <c r="A33" s="30" t="s">
        <v>36</v>
      </c>
      <c r="B33" s="27">
        <v>2095307.59</v>
      </c>
      <c r="C33" s="28">
        <v>0</v>
      </c>
      <c r="D33" s="28">
        <v>0</v>
      </c>
      <c r="E33" s="27">
        <v>2387812.7400000002</v>
      </c>
      <c r="F33" s="28">
        <v>113.96</v>
      </c>
      <c r="G33" s="25">
        <v>0</v>
      </c>
    </row>
    <row r="34" spans="1:7" ht="25.5" x14ac:dyDescent="0.2">
      <c r="A34" s="55" t="s">
        <v>37</v>
      </c>
      <c r="B34" s="23">
        <v>2095307.59</v>
      </c>
      <c r="C34" s="22"/>
      <c r="D34" s="22"/>
      <c r="E34" s="23">
        <v>2387812.7400000002</v>
      </c>
      <c r="F34" s="25">
        <v>113.96</v>
      </c>
      <c r="G34" s="22"/>
    </row>
    <row r="35" spans="1:7" x14ac:dyDescent="0.2">
      <c r="A35" s="65" t="s">
        <v>38</v>
      </c>
      <c r="B35" s="27">
        <v>1900.52</v>
      </c>
      <c r="C35" s="28">
        <v>0</v>
      </c>
      <c r="D35" s="27">
        <v>1327</v>
      </c>
      <c r="E35" s="27">
        <v>2656.73</v>
      </c>
      <c r="F35" s="28">
        <v>139.79</v>
      </c>
      <c r="G35" s="25">
        <v>200.21</v>
      </c>
    </row>
    <row r="36" spans="1:7" x14ac:dyDescent="0.2">
      <c r="A36" s="30" t="s">
        <v>39</v>
      </c>
      <c r="B36" s="27">
        <v>1900.52</v>
      </c>
      <c r="C36" s="28">
        <v>0</v>
      </c>
      <c r="D36" s="28">
        <v>0</v>
      </c>
      <c r="E36" s="27">
        <v>2656.73</v>
      </c>
      <c r="F36" s="28">
        <v>139.79</v>
      </c>
      <c r="G36" s="25">
        <v>0</v>
      </c>
    </row>
    <row r="37" spans="1:7" x14ac:dyDescent="0.2">
      <c r="A37" s="55" t="s">
        <v>40</v>
      </c>
      <c r="B37" s="23">
        <v>1900.52</v>
      </c>
      <c r="C37" s="22"/>
      <c r="D37" s="22"/>
      <c r="E37" s="23">
        <v>2656.73</v>
      </c>
      <c r="F37" s="25">
        <v>139.79</v>
      </c>
      <c r="G37" s="22"/>
    </row>
    <row r="38" spans="1:7" ht="15" customHeight="1" x14ac:dyDescent="0.2">
      <c r="A38" s="57" t="s">
        <v>4</v>
      </c>
      <c r="B38" s="48">
        <v>1008.56</v>
      </c>
      <c r="C38" s="47">
        <v>0</v>
      </c>
      <c r="D38" s="47">
        <v>0</v>
      </c>
      <c r="E38" s="48">
        <v>1350</v>
      </c>
      <c r="F38" s="47">
        <v>133.85</v>
      </c>
      <c r="G38" s="64">
        <v>0</v>
      </c>
    </row>
    <row r="39" spans="1:7" ht="25.5" x14ac:dyDescent="0.2">
      <c r="A39" s="65" t="s">
        <v>41</v>
      </c>
      <c r="B39" s="27">
        <v>1008.56</v>
      </c>
      <c r="C39" s="28">
        <v>0</v>
      </c>
      <c r="D39" s="28">
        <v>0</v>
      </c>
      <c r="E39" s="27">
        <v>1350</v>
      </c>
      <c r="F39" s="28">
        <v>133.85</v>
      </c>
      <c r="G39" s="25">
        <v>0</v>
      </c>
    </row>
    <row r="40" spans="1:7" ht="25.5" x14ac:dyDescent="0.2">
      <c r="A40" s="30" t="s">
        <v>42</v>
      </c>
      <c r="B40" s="28">
        <v>46.32</v>
      </c>
      <c r="C40" s="28">
        <v>0</v>
      </c>
      <c r="D40" s="28">
        <v>0</v>
      </c>
      <c r="E40" s="28">
        <v>0</v>
      </c>
      <c r="F40" s="28">
        <v>0</v>
      </c>
      <c r="G40" s="25">
        <v>0</v>
      </c>
    </row>
    <row r="41" spans="1:7" x14ac:dyDescent="0.2">
      <c r="A41" s="55" t="s">
        <v>43</v>
      </c>
      <c r="B41" s="25">
        <v>46.32</v>
      </c>
      <c r="C41" s="22"/>
      <c r="D41" s="22"/>
      <c r="E41" s="22"/>
      <c r="F41" s="22"/>
      <c r="G41" s="22"/>
    </row>
    <row r="42" spans="1:7" ht="25.5" x14ac:dyDescent="0.2">
      <c r="A42" s="30" t="s">
        <v>44</v>
      </c>
      <c r="B42" s="28">
        <v>962.24</v>
      </c>
      <c r="C42" s="28">
        <v>0</v>
      </c>
      <c r="D42" s="28">
        <v>0</v>
      </c>
      <c r="E42" s="27">
        <v>1350</v>
      </c>
      <c r="F42" s="28">
        <v>140.30000000000001</v>
      </c>
      <c r="G42" s="25">
        <v>0</v>
      </c>
    </row>
    <row r="43" spans="1:7" ht="25.5" x14ac:dyDescent="0.2">
      <c r="A43" s="55" t="s">
        <v>45</v>
      </c>
      <c r="B43" s="25">
        <v>962.24</v>
      </c>
      <c r="C43" s="22"/>
      <c r="D43" s="22"/>
      <c r="E43" s="23">
        <v>1350</v>
      </c>
      <c r="F43" s="25">
        <v>140.30000000000001</v>
      </c>
      <c r="G43" s="22"/>
    </row>
    <row r="44" spans="1:7" x14ac:dyDescent="0.2">
      <c r="A44" s="65" t="s">
        <v>46</v>
      </c>
      <c r="B44" s="27">
        <v>2410443.88</v>
      </c>
      <c r="C44" s="28">
        <v>0</v>
      </c>
      <c r="D44" s="27">
        <v>5087876</v>
      </c>
      <c r="E44" s="27">
        <v>2805260.84</v>
      </c>
      <c r="F44" s="28">
        <v>116.38</v>
      </c>
      <c r="G44" s="25">
        <v>55.14</v>
      </c>
    </row>
    <row r="45" spans="1:7" x14ac:dyDescent="0.2">
      <c r="A45" s="57" t="s">
        <v>5</v>
      </c>
      <c r="B45" s="48">
        <v>2161143.58</v>
      </c>
      <c r="C45" s="47">
        <v>0</v>
      </c>
      <c r="D45" s="48">
        <v>4700059</v>
      </c>
      <c r="E45" s="48">
        <v>2386595.2000000002</v>
      </c>
      <c r="F45" s="47">
        <v>110.43</v>
      </c>
      <c r="G45" s="64">
        <v>50.78</v>
      </c>
    </row>
    <row r="46" spans="1:7" x14ac:dyDescent="0.2">
      <c r="A46" s="65" t="s">
        <v>47</v>
      </c>
      <c r="B46" s="27">
        <v>1722626.04</v>
      </c>
      <c r="C46" s="28">
        <v>0</v>
      </c>
      <c r="D46" s="27">
        <v>3635695</v>
      </c>
      <c r="E46" s="27">
        <v>1955353.88</v>
      </c>
      <c r="F46" s="70">
        <f>E46/B46*100</f>
        <v>113.51006164982853</v>
      </c>
      <c r="G46" s="69">
        <f>E46/D46*100</f>
        <v>53.782120887478179</v>
      </c>
    </row>
    <row r="47" spans="1:7" x14ac:dyDescent="0.2">
      <c r="A47" s="30" t="s">
        <v>48</v>
      </c>
      <c r="B47" s="27">
        <v>1514510.35</v>
      </c>
      <c r="C47" s="28">
        <v>0</v>
      </c>
      <c r="D47" s="28">
        <v>0</v>
      </c>
      <c r="E47" s="27">
        <v>1736980.02</v>
      </c>
      <c r="F47" s="28">
        <v>114.69</v>
      </c>
      <c r="G47" s="25">
        <v>0</v>
      </c>
    </row>
    <row r="48" spans="1:7" x14ac:dyDescent="0.2">
      <c r="A48" s="55" t="s">
        <v>49</v>
      </c>
      <c r="B48" s="23">
        <v>1331366.81</v>
      </c>
      <c r="C48" s="22"/>
      <c r="D48" s="22"/>
      <c r="E48" s="23">
        <v>1484863.46</v>
      </c>
      <c r="F48" s="25">
        <v>111.53</v>
      </c>
      <c r="G48" s="22"/>
    </row>
    <row r="49" spans="1:7" x14ac:dyDescent="0.2">
      <c r="A49" s="55" t="s">
        <v>50</v>
      </c>
      <c r="B49" s="23">
        <v>21157.38</v>
      </c>
      <c r="C49" s="22"/>
      <c r="D49" s="22"/>
      <c r="E49" s="23">
        <v>47238.36</v>
      </c>
      <c r="F49" s="25">
        <v>223.27</v>
      </c>
      <c r="G49" s="22"/>
    </row>
    <row r="50" spans="1:7" x14ac:dyDescent="0.2">
      <c r="A50" s="55" t="s">
        <v>51</v>
      </c>
      <c r="B50" s="23">
        <v>161986.16</v>
      </c>
      <c r="C50" s="22"/>
      <c r="D50" s="22"/>
      <c r="E50" s="23">
        <v>204878.2</v>
      </c>
      <c r="F50" s="25">
        <v>126.48</v>
      </c>
      <c r="G50" s="22"/>
    </row>
    <row r="51" spans="1:7" x14ac:dyDescent="0.2">
      <c r="A51" s="30" t="s">
        <v>52</v>
      </c>
      <c r="B51" s="27">
        <v>20387.37</v>
      </c>
      <c r="C51" s="28">
        <v>0</v>
      </c>
      <c r="D51" s="28">
        <v>0</v>
      </c>
      <c r="E51" s="27">
        <v>13976.37</v>
      </c>
      <c r="F51" s="28">
        <v>68.55</v>
      </c>
      <c r="G51" s="25">
        <v>0</v>
      </c>
    </row>
    <row r="52" spans="1:7" x14ac:dyDescent="0.2">
      <c r="A52" s="55" t="s">
        <v>53</v>
      </c>
      <c r="B52" s="23">
        <v>20387.37</v>
      </c>
      <c r="C52" s="22"/>
      <c r="D52" s="22"/>
      <c r="E52" s="23">
        <v>13976.37</v>
      </c>
      <c r="F52" s="25">
        <v>68.55</v>
      </c>
      <c r="G52" s="22"/>
    </row>
    <row r="53" spans="1:7" x14ac:dyDescent="0.2">
      <c r="A53" s="30" t="s">
        <v>54</v>
      </c>
      <c r="B53" s="27">
        <v>187728.32</v>
      </c>
      <c r="C53" s="28">
        <v>0</v>
      </c>
      <c r="D53" s="28">
        <v>0</v>
      </c>
      <c r="E53" s="27">
        <v>204397.49</v>
      </c>
      <c r="F53" s="28">
        <v>108.88</v>
      </c>
      <c r="G53" s="25">
        <v>0</v>
      </c>
    </row>
    <row r="54" spans="1:7" ht="25.5" x14ac:dyDescent="0.2">
      <c r="A54" s="55" t="s">
        <v>55</v>
      </c>
      <c r="B54" s="23">
        <v>187594.05</v>
      </c>
      <c r="C54" s="22"/>
      <c r="D54" s="22"/>
      <c r="E54" s="23">
        <v>204397.49</v>
      </c>
      <c r="F54" s="25">
        <v>108.88</v>
      </c>
      <c r="G54" s="22"/>
    </row>
    <row r="55" spans="1:7" ht="25.5" x14ac:dyDescent="0.2">
      <c r="A55" s="55" t="s">
        <v>56</v>
      </c>
      <c r="B55" s="25">
        <v>134.27000000000001</v>
      </c>
      <c r="C55" s="22"/>
      <c r="D55" s="22"/>
      <c r="E55" s="22"/>
      <c r="F55" s="22"/>
      <c r="G55" s="22"/>
    </row>
    <row r="56" spans="1:7" x14ac:dyDescent="0.2">
      <c r="A56" s="65" t="s">
        <v>57</v>
      </c>
      <c r="B56" s="27">
        <v>434449.8</v>
      </c>
      <c r="C56" s="28">
        <v>0</v>
      </c>
      <c r="D56" s="27">
        <v>1047110</v>
      </c>
      <c r="E56" s="27">
        <v>430434.29</v>
      </c>
      <c r="F56" s="28">
        <v>99.08</v>
      </c>
      <c r="G56" s="25">
        <v>41.11</v>
      </c>
    </row>
    <row r="57" spans="1:7" x14ac:dyDescent="0.2">
      <c r="A57" s="30" t="s">
        <v>58</v>
      </c>
      <c r="B57" s="27">
        <v>93250.51</v>
      </c>
      <c r="C57" s="28">
        <v>0</v>
      </c>
      <c r="D57" s="28">
        <v>0</v>
      </c>
      <c r="E57" s="27">
        <v>103851.95</v>
      </c>
      <c r="F57" s="28">
        <v>111.37</v>
      </c>
      <c r="G57" s="25">
        <v>0</v>
      </c>
    </row>
    <row r="58" spans="1:7" x14ac:dyDescent="0.2">
      <c r="A58" s="55" t="s">
        <v>59</v>
      </c>
      <c r="B58" s="23">
        <v>2477.19</v>
      </c>
      <c r="C58" s="22"/>
      <c r="D58" s="22"/>
      <c r="E58" s="23">
        <v>1583.88</v>
      </c>
      <c r="F58" s="25">
        <v>63.94</v>
      </c>
      <c r="G58" s="22"/>
    </row>
    <row r="59" spans="1:7" ht="25.5" x14ac:dyDescent="0.2">
      <c r="A59" s="55" t="s">
        <v>60</v>
      </c>
      <c r="B59" s="23">
        <v>89658.45</v>
      </c>
      <c r="C59" s="22"/>
      <c r="D59" s="22"/>
      <c r="E59" s="23">
        <v>98201.56</v>
      </c>
      <c r="F59" s="25">
        <v>109.53</v>
      </c>
      <c r="G59" s="22"/>
    </row>
    <row r="60" spans="1:7" x14ac:dyDescent="0.2">
      <c r="A60" s="55" t="s">
        <v>61</v>
      </c>
      <c r="B60" s="23">
        <v>1114.8699999999999</v>
      </c>
      <c r="C60" s="22"/>
      <c r="D60" s="22"/>
      <c r="E60" s="23">
        <v>4066.51</v>
      </c>
      <c r="F60" s="25">
        <v>364.75</v>
      </c>
      <c r="G60" s="22"/>
    </row>
    <row r="61" spans="1:7" x14ac:dyDescent="0.2">
      <c r="A61" s="30" t="s">
        <v>62</v>
      </c>
      <c r="B61" s="27">
        <v>242444.43</v>
      </c>
      <c r="C61" s="28">
        <v>0</v>
      </c>
      <c r="D61" s="28">
        <v>0</v>
      </c>
      <c r="E61" s="27">
        <v>226610.94</v>
      </c>
      <c r="F61" s="28">
        <v>93.47</v>
      </c>
      <c r="G61" s="25">
        <v>0</v>
      </c>
    </row>
    <row r="62" spans="1:7" ht="25.5" x14ac:dyDescent="0.2">
      <c r="A62" s="55" t="s">
        <v>63</v>
      </c>
      <c r="B62" s="23">
        <v>7303.47</v>
      </c>
      <c r="C62" s="22"/>
      <c r="D62" s="22"/>
      <c r="E62" s="23">
        <v>9260.34</v>
      </c>
      <c r="F62" s="25">
        <v>126.79</v>
      </c>
      <c r="G62" s="22"/>
    </row>
    <row r="63" spans="1:7" x14ac:dyDescent="0.2">
      <c r="A63" s="55" t="s">
        <v>64</v>
      </c>
      <c r="B63" s="23">
        <v>32707.4</v>
      </c>
      <c r="C63" s="22"/>
      <c r="D63" s="22"/>
      <c r="E63" s="23">
        <v>35914.959999999999</v>
      </c>
      <c r="F63" s="25">
        <v>109.81</v>
      </c>
      <c r="G63" s="22"/>
    </row>
    <row r="64" spans="1:7" x14ac:dyDescent="0.2">
      <c r="A64" s="55" t="s">
        <v>65</v>
      </c>
      <c r="B64" s="23">
        <v>152140.68</v>
      </c>
      <c r="C64" s="22"/>
      <c r="D64" s="22"/>
      <c r="E64" s="23">
        <v>125497.94</v>
      </c>
      <c r="F64" s="25">
        <v>82.46</v>
      </c>
      <c r="G64" s="22"/>
    </row>
    <row r="65" spans="1:7" ht="25.5" x14ac:dyDescent="0.2">
      <c r="A65" s="55" t="s">
        <v>66</v>
      </c>
      <c r="B65" s="23">
        <v>23917.68</v>
      </c>
      <c r="C65" s="22"/>
      <c r="D65" s="22"/>
      <c r="E65" s="23">
        <v>22689.55</v>
      </c>
      <c r="F65" s="25">
        <v>94.87</v>
      </c>
      <c r="G65" s="22"/>
    </row>
    <row r="66" spans="1:7" x14ac:dyDescent="0.2">
      <c r="A66" s="55" t="s">
        <v>67</v>
      </c>
      <c r="B66" s="23">
        <v>5259.77</v>
      </c>
      <c r="C66" s="22"/>
      <c r="D66" s="22"/>
      <c r="E66" s="23">
        <v>9442.64</v>
      </c>
      <c r="F66" s="25">
        <v>179.53</v>
      </c>
      <c r="G66" s="22"/>
    </row>
    <row r="67" spans="1:7" ht="25.5" x14ac:dyDescent="0.2">
      <c r="A67" s="55" t="s">
        <v>68</v>
      </c>
      <c r="B67" s="23">
        <v>21115.43</v>
      </c>
      <c r="C67" s="22"/>
      <c r="D67" s="22"/>
      <c r="E67" s="23">
        <v>23855.51</v>
      </c>
      <c r="F67" s="25">
        <v>112.98</v>
      </c>
      <c r="G67" s="22"/>
    </row>
    <row r="68" spans="1:7" x14ac:dyDescent="0.2">
      <c r="A68" s="30" t="s">
        <v>69</v>
      </c>
      <c r="B68" s="27">
        <v>77429.929999999993</v>
      </c>
      <c r="C68" s="28">
        <v>0</v>
      </c>
      <c r="D68" s="28">
        <v>0</v>
      </c>
      <c r="E68" s="27">
        <v>78893.09</v>
      </c>
      <c r="F68" s="28">
        <v>101.89</v>
      </c>
      <c r="G68" s="25">
        <v>0</v>
      </c>
    </row>
    <row r="69" spans="1:7" x14ac:dyDescent="0.2">
      <c r="A69" s="55" t="s">
        <v>70</v>
      </c>
      <c r="B69" s="23">
        <v>5421.93</v>
      </c>
      <c r="C69" s="22"/>
      <c r="D69" s="22"/>
      <c r="E69" s="23">
        <v>5455.19</v>
      </c>
      <c r="F69" s="25">
        <v>100.61</v>
      </c>
      <c r="G69" s="22"/>
    </row>
    <row r="70" spans="1:7" ht="25.5" x14ac:dyDescent="0.2">
      <c r="A70" s="55" t="s">
        <v>71</v>
      </c>
      <c r="B70" s="23">
        <v>43677.5</v>
      </c>
      <c r="C70" s="22"/>
      <c r="D70" s="22"/>
      <c r="E70" s="23">
        <v>37232.339999999997</v>
      </c>
      <c r="F70" s="25">
        <v>85.24</v>
      </c>
      <c r="G70" s="22"/>
    </row>
    <row r="71" spans="1:7" x14ac:dyDescent="0.2">
      <c r="A71" s="55" t="s">
        <v>72</v>
      </c>
      <c r="B71" s="25">
        <v>580.66</v>
      </c>
      <c r="C71" s="22"/>
      <c r="D71" s="22"/>
      <c r="E71" s="69">
        <v>225</v>
      </c>
      <c r="F71" s="25">
        <v>38.75</v>
      </c>
      <c r="G71" s="22"/>
    </row>
    <row r="72" spans="1:7" x14ac:dyDescent="0.2">
      <c r="A72" s="55" t="s">
        <v>73</v>
      </c>
      <c r="B72" s="23">
        <v>7243.52</v>
      </c>
      <c r="C72" s="22"/>
      <c r="D72" s="22"/>
      <c r="E72" s="23">
        <v>5284.25</v>
      </c>
      <c r="F72" s="25">
        <v>72.95</v>
      </c>
      <c r="G72" s="22"/>
    </row>
    <row r="73" spans="1:7" x14ac:dyDescent="0.2">
      <c r="A73" s="55" t="s">
        <v>74</v>
      </c>
      <c r="B73" s="23">
        <v>2103</v>
      </c>
      <c r="C73" s="22"/>
      <c r="D73" s="22"/>
      <c r="E73" s="23">
        <v>3043.85</v>
      </c>
      <c r="F73" s="25">
        <v>144.74</v>
      </c>
      <c r="G73" s="22"/>
    </row>
    <row r="74" spans="1:7" x14ac:dyDescent="0.2">
      <c r="A74" s="55" t="s">
        <v>75</v>
      </c>
      <c r="B74" s="25">
        <v>131.31</v>
      </c>
      <c r="C74" s="22"/>
      <c r="D74" s="22"/>
      <c r="E74" s="25">
        <v>361.46</v>
      </c>
      <c r="F74" s="25">
        <v>275.27</v>
      </c>
      <c r="G74" s="22"/>
    </row>
    <row r="75" spans="1:7" x14ac:dyDescent="0.2">
      <c r="A75" s="55" t="s">
        <v>76</v>
      </c>
      <c r="B75" s="23">
        <v>4156.47</v>
      </c>
      <c r="C75" s="22"/>
      <c r="D75" s="22"/>
      <c r="E75" s="23">
        <v>12673.75</v>
      </c>
      <c r="F75" s="25">
        <v>304.92</v>
      </c>
      <c r="G75" s="22"/>
    </row>
    <row r="76" spans="1:7" x14ac:dyDescent="0.2">
      <c r="A76" s="55" t="s">
        <v>77</v>
      </c>
      <c r="B76" s="23">
        <v>7082.21</v>
      </c>
      <c r="C76" s="22"/>
      <c r="D76" s="22"/>
      <c r="E76" s="23">
        <v>10258.99</v>
      </c>
      <c r="F76" s="25">
        <v>144.86000000000001</v>
      </c>
      <c r="G76" s="22"/>
    </row>
    <row r="77" spans="1:7" x14ac:dyDescent="0.2">
      <c r="A77" s="55" t="s">
        <v>78</v>
      </c>
      <c r="B77" s="23">
        <v>7033.33</v>
      </c>
      <c r="C77" s="22"/>
      <c r="D77" s="22"/>
      <c r="E77" s="23">
        <v>4358.26</v>
      </c>
      <c r="F77" s="25">
        <v>61.97</v>
      </c>
      <c r="G77" s="22"/>
    </row>
    <row r="78" spans="1:7" ht="25.5" x14ac:dyDescent="0.2">
      <c r="A78" s="30" t="s">
        <v>79</v>
      </c>
      <c r="B78" s="28">
        <v>370.85</v>
      </c>
      <c r="C78" s="28">
        <v>0</v>
      </c>
      <c r="D78" s="28">
        <v>0</v>
      </c>
      <c r="E78" s="70">
        <v>257.3</v>
      </c>
      <c r="F78" s="28">
        <v>69.38</v>
      </c>
      <c r="G78" s="25">
        <v>0</v>
      </c>
    </row>
    <row r="79" spans="1:7" ht="25.5" x14ac:dyDescent="0.2">
      <c r="A79" s="55" t="s">
        <v>80</v>
      </c>
      <c r="B79" s="25">
        <v>370.85</v>
      </c>
      <c r="C79" s="22"/>
      <c r="D79" s="22"/>
      <c r="E79" s="69">
        <v>257.3</v>
      </c>
      <c r="F79" s="25">
        <v>69.38</v>
      </c>
      <c r="G79" s="22"/>
    </row>
    <row r="80" spans="1:7" ht="25.5" x14ac:dyDescent="0.2">
      <c r="A80" s="30" t="s">
        <v>81</v>
      </c>
      <c r="B80" s="27">
        <v>20954.080000000002</v>
      </c>
      <c r="C80" s="28">
        <v>0</v>
      </c>
      <c r="D80" s="28">
        <v>0</v>
      </c>
      <c r="E80" s="27">
        <v>20821.009999999998</v>
      </c>
      <c r="F80" s="28">
        <v>99.36</v>
      </c>
      <c r="G80" s="25">
        <v>0</v>
      </c>
    </row>
    <row r="81" spans="1:7" ht="25.5" x14ac:dyDescent="0.2">
      <c r="A81" s="55" t="s">
        <v>82</v>
      </c>
      <c r="B81" s="23">
        <v>4492.62</v>
      </c>
      <c r="C81" s="22"/>
      <c r="D81" s="22"/>
      <c r="E81" s="23">
        <v>4491.95</v>
      </c>
      <c r="F81" s="25">
        <v>99.99</v>
      </c>
      <c r="G81" s="22"/>
    </row>
    <row r="82" spans="1:7" x14ac:dyDescent="0.2">
      <c r="A82" s="55" t="s">
        <v>83</v>
      </c>
      <c r="B82" s="23">
        <v>11631.19</v>
      </c>
      <c r="C82" s="22"/>
      <c r="D82" s="22"/>
      <c r="E82" s="23">
        <v>14861.66</v>
      </c>
      <c r="F82" s="25">
        <v>127.77</v>
      </c>
      <c r="G82" s="22"/>
    </row>
    <row r="83" spans="1:7" x14ac:dyDescent="0.2">
      <c r="A83" s="55" t="s">
        <v>84</v>
      </c>
      <c r="B83" s="23">
        <v>1342.35</v>
      </c>
      <c r="C83" s="22"/>
      <c r="D83" s="22"/>
      <c r="E83" s="25">
        <v>358.83</v>
      </c>
      <c r="F83" s="25">
        <v>26.73</v>
      </c>
      <c r="G83" s="22"/>
    </row>
    <row r="84" spans="1:7" x14ac:dyDescent="0.2">
      <c r="A84" s="55" t="s">
        <v>85</v>
      </c>
      <c r="B84" s="25">
        <v>590.22</v>
      </c>
      <c r="C84" s="22"/>
      <c r="D84" s="22"/>
      <c r="E84" s="25">
        <v>441.36</v>
      </c>
      <c r="F84" s="25">
        <v>74.78</v>
      </c>
      <c r="G84" s="22"/>
    </row>
    <row r="85" spans="1:7" x14ac:dyDescent="0.2">
      <c r="A85" s="55" t="s">
        <v>86</v>
      </c>
      <c r="B85" s="23">
        <v>2330.94</v>
      </c>
      <c r="C85" s="22"/>
      <c r="D85" s="22"/>
      <c r="E85" s="22"/>
      <c r="F85" s="22"/>
      <c r="G85" s="22"/>
    </row>
    <row r="86" spans="1:7" ht="25.5" x14ac:dyDescent="0.2">
      <c r="A86" s="55" t="s">
        <v>87</v>
      </c>
      <c r="B86" s="25">
        <v>566.76</v>
      </c>
      <c r="C86" s="22"/>
      <c r="D86" s="22"/>
      <c r="E86" s="25">
        <v>667.21</v>
      </c>
      <c r="F86" s="25">
        <v>117.72</v>
      </c>
      <c r="G86" s="22"/>
    </row>
    <row r="87" spans="1:7" x14ac:dyDescent="0.2">
      <c r="A87" s="65" t="s">
        <v>88</v>
      </c>
      <c r="B87" s="27">
        <v>4067.74</v>
      </c>
      <c r="C87" s="28">
        <v>0</v>
      </c>
      <c r="D87" s="27">
        <v>5309</v>
      </c>
      <c r="E87" s="28">
        <v>807.03</v>
      </c>
      <c r="F87" s="28">
        <v>19.84</v>
      </c>
      <c r="G87" s="25">
        <v>15.2</v>
      </c>
    </row>
    <row r="88" spans="1:7" x14ac:dyDescent="0.2">
      <c r="A88" s="30" t="s">
        <v>89</v>
      </c>
      <c r="B88" s="27">
        <v>4067.74</v>
      </c>
      <c r="C88" s="28">
        <v>0</v>
      </c>
      <c r="D88" s="28">
        <v>0</v>
      </c>
      <c r="E88" s="28">
        <v>807.03</v>
      </c>
      <c r="F88" s="28">
        <v>19.84</v>
      </c>
      <c r="G88" s="25">
        <v>0</v>
      </c>
    </row>
    <row r="89" spans="1:7" ht="25.5" x14ac:dyDescent="0.2">
      <c r="A89" s="55" t="s">
        <v>90</v>
      </c>
      <c r="B89" s="25">
        <v>832.93</v>
      </c>
      <c r="C89" s="22"/>
      <c r="D89" s="22"/>
      <c r="E89" s="25">
        <v>807.03</v>
      </c>
      <c r="F89" s="25">
        <v>96.89</v>
      </c>
      <c r="G89" s="22"/>
    </row>
    <row r="90" spans="1:7" ht="25.5" x14ac:dyDescent="0.2">
      <c r="A90" s="55" t="s">
        <v>91</v>
      </c>
      <c r="B90" s="25">
        <v>6.63</v>
      </c>
      <c r="C90" s="22"/>
      <c r="D90" s="22"/>
      <c r="E90" s="22"/>
      <c r="F90" s="22"/>
      <c r="G90" s="22"/>
    </row>
    <row r="91" spans="1:7" x14ac:dyDescent="0.2">
      <c r="A91" s="55" t="s">
        <v>92</v>
      </c>
      <c r="B91" s="23">
        <v>3228.18</v>
      </c>
      <c r="C91" s="22"/>
      <c r="D91" s="22"/>
      <c r="E91" s="22"/>
      <c r="F91" s="22"/>
      <c r="G91" s="22"/>
    </row>
    <row r="92" spans="1:7" ht="25.5" x14ac:dyDescent="0.2">
      <c r="A92" s="65" t="s">
        <v>93</v>
      </c>
      <c r="B92" s="28">
        <v>0</v>
      </c>
      <c r="C92" s="28">
        <v>0</v>
      </c>
      <c r="D92" s="27">
        <v>11945</v>
      </c>
      <c r="E92" s="28">
        <v>0</v>
      </c>
      <c r="F92" s="28">
        <v>0</v>
      </c>
      <c r="G92" s="25">
        <v>0</v>
      </c>
    </row>
    <row r="93" spans="1:7" ht="12.75" customHeight="1" x14ac:dyDescent="0.2">
      <c r="A93" s="57" t="s">
        <v>6</v>
      </c>
      <c r="B93" s="48">
        <v>218626.14</v>
      </c>
      <c r="C93" s="47">
        <v>0</v>
      </c>
      <c r="D93" s="48">
        <v>372155</v>
      </c>
      <c r="E93" s="48">
        <v>365235.36</v>
      </c>
      <c r="F93" s="47">
        <v>167.06</v>
      </c>
      <c r="G93" s="64">
        <v>98.14</v>
      </c>
    </row>
    <row r="94" spans="1:7" ht="25.5" x14ac:dyDescent="0.2">
      <c r="A94" s="65" t="s">
        <v>94</v>
      </c>
      <c r="B94" s="28">
        <v>0</v>
      </c>
      <c r="C94" s="28">
        <v>0</v>
      </c>
      <c r="D94" s="27">
        <v>1327</v>
      </c>
      <c r="E94" s="28">
        <v>491.21</v>
      </c>
      <c r="F94" s="28">
        <v>0</v>
      </c>
      <c r="G94" s="25">
        <v>37.020000000000003</v>
      </c>
    </row>
    <row r="95" spans="1:7" x14ac:dyDescent="0.2">
      <c r="A95" s="30" t="s">
        <v>95</v>
      </c>
      <c r="B95" s="28">
        <v>0</v>
      </c>
      <c r="C95" s="28">
        <v>0</v>
      </c>
      <c r="D95" s="28">
        <v>0</v>
      </c>
      <c r="E95" s="28">
        <v>491.21</v>
      </c>
      <c r="F95" s="28">
        <v>0</v>
      </c>
      <c r="G95" s="25">
        <v>0</v>
      </c>
    </row>
    <row r="96" spans="1:7" x14ac:dyDescent="0.2">
      <c r="A96" s="55" t="s">
        <v>96</v>
      </c>
      <c r="B96" s="22"/>
      <c r="C96" s="22"/>
      <c r="D96" s="22"/>
      <c r="E96" s="25">
        <v>491.21</v>
      </c>
      <c r="F96" s="22"/>
      <c r="G96" s="22"/>
    </row>
    <row r="97" spans="1:7" ht="25.5" x14ac:dyDescent="0.2">
      <c r="A97" s="65" t="s">
        <v>97</v>
      </c>
      <c r="B97" s="27">
        <v>218626.14</v>
      </c>
      <c r="C97" s="28">
        <v>0</v>
      </c>
      <c r="D97" s="27">
        <v>370828</v>
      </c>
      <c r="E97" s="27">
        <v>364744.15</v>
      </c>
      <c r="F97" s="28">
        <v>166.83</v>
      </c>
      <c r="G97" s="25">
        <v>98.36</v>
      </c>
    </row>
    <row r="98" spans="1:7" x14ac:dyDescent="0.2">
      <c r="A98" s="30" t="s">
        <v>98</v>
      </c>
      <c r="B98" s="27">
        <v>6352.6</v>
      </c>
      <c r="C98" s="28">
        <v>0</v>
      </c>
      <c r="D98" s="28">
        <v>0</v>
      </c>
      <c r="E98" s="27">
        <v>32994.15</v>
      </c>
      <c r="F98" s="28">
        <v>519.38</v>
      </c>
      <c r="G98" s="25">
        <v>0</v>
      </c>
    </row>
    <row r="99" spans="1:7" x14ac:dyDescent="0.2">
      <c r="A99" s="55" t="s">
        <v>99</v>
      </c>
      <c r="B99" s="23">
        <v>3635.32</v>
      </c>
      <c r="C99" s="22"/>
      <c r="D99" s="22"/>
      <c r="E99" s="23">
        <v>4161.6099999999997</v>
      </c>
      <c r="F99" s="25">
        <v>114.48</v>
      </c>
      <c r="G99" s="22"/>
    </row>
    <row r="100" spans="1:7" x14ac:dyDescent="0.2">
      <c r="A100" s="55" t="s">
        <v>100</v>
      </c>
      <c r="B100" s="23">
        <v>1148.55</v>
      </c>
      <c r="C100" s="22"/>
      <c r="D100" s="22"/>
      <c r="E100" s="23">
        <v>3363.68</v>
      </c>
      <c r="F100" s="25">
        <v>292.86</v>
      </c>
      <c r="G100" s="22"/>
    </row>
    <row r="101" spans="1:7" ht="13.5" customHeight="1" x14ac:dyDescent="0.2">
      <c r="A101" s="55" t="s">
        <v>101</v>
      </c>
      <c r="B101" s="23">
        <v>1356.37</v>
      </c>
      <c r="C101" s="22"/>
      <c r="D101" s="22"/>
      <c r="E101" s="23">
        <v>25418.86</v>
      </c>
      <c r="F101" s="23">
        <v>1874.03</v>
      </c>
      <c r="G101" s="22"/>
    </row>
    <row r="102" spans="1:7" ht="25.5" x14ac:dyDescent="0.2">
      <c r="A102" s="55" t="s">
        <v>102</v>
      </c>
      <c r="B102" s="25">
        <v>212.36</v>
      </c>
      <c r="C102" s="22"/>
      <c r="D102" s="22"/>
      <c r="E102" s="69">
        <v>50</v>
      </c>
      <c r="F102" s="25">
        <v>23.54</v>
      </c>
      <c r="G102" s="22"/>
    </row>
    <row r="103" spans="1:7" x14ac:dyDescent="0.2">
      <c r="A103" s="30" t="s">
        <v>103</v>
      </c>
      <c r="B103" s="27">
        <v>211692.88</v>
      </c>
      <c r="C103" s="28">
        <v>0</v>
      </c>
      <c r="D103" s="28">
        <v>0</v>
      </c>
      <c r="E103" s="27">
        <v>331750</v>
      </c>
      <c r="F103" s="27">
        <v>156.71</v>
      </c>
      <c r="G103" s="25">
        <v>0</v>
      </c>
    </row>
    <row r="104" spans="1:7" ht="25.5" x14ac:dyDescent="0.2">
      <c r="A104" s="55" t="s">
        <v>104</v>
      </c>
      <c r="B104" s="23">
        <v>211692.88</v>
      </c>
      <c r="C104" s="22"/>
      <c r="D104" s="22"/>
      <c r="E104" s="23">
        <v>331750</v>
      </c>
      <c r="F104" s="23">
        <v>156.71</v>
      </c>
      <c r="G104" s="22"/>
    </row>
    <row r="105" spans="1:7" ht="14.25" customHeight="1" x14ac:dyDescent="0.2">
      <c r="A105" s="30" t="s">
        <v>105</v>
      </c>
      <c r="B105" s="28">
        <v>580.66</v>
      </c>
      <c r="C105" s="28">
        <v>0</v>
      </c>
      <c r="D105" s="28">
        <v>0</v>
      </c>
      <c r="E105" s="28">
        <v>0</v>
      </c>
      <c r="F105" s="28">
        <v>0</v>
      </c>
      <c r="G105" s="25">
        <v>0</v>
      </c>
    </row>
    <row r="106" spans="1:7" x14ac:dyDescent="0.2">
      <c r="A106" s="55" t="s">
        <v>106</v>
      </c>
      <c r="B106" s="25">
        <v>580.66</v>
      </c>
      <c r="C106" s="22"/>
      <c r="D106" s="22"/>
      <c r="E106" s="22"/>
      <c r="F106" s="22"/>
      <c r="G106" s="22"/>
    </row>
    <row r="107" spans="1:7" x14ac:dyDescent="0.2">
      <c r="A107" s="65" t="s">
        <v>107</v>
      </c>
      <c r="B107" s="27">
        <v>2379769.7200000002</v>
      </c>
      <c r="C107" s="28">
        <v>0</v>
      </c>
      <c r="D107" s="27">
        <v>5072214</v>
      </c>
      <c r="E107" s="27">
        <v>2751830.56</v>
      </c>
      <c r="F107" s="28">
        <v>115.63</v>
      </c>
      <c r="G107" s="25">
        <v>54.25</v>
      </c>
    </row>
  </sheetData>
  <mergeCells count="4">
    <mergeCell ref="A1:G1"/>
    <mergeCell ref="A3:G3"/>
    <mergeCell ref="A7:G7"/>
    <mergeCell ref="A5:B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selection activeCell="F30" sqref="F30"/>
    </sheetView>
  </sheetViews>
  <sheetFormatPr defaultRowHeight="12" x14ac:dyDescent="0.2"/>
  <cols>
    <col min="1" max="1" width="33.85546875" style="19" customWidth="1"/>
    <col min="2" max="2" width="20" style="19" customWidth="1"/>
    <col min="3" max="3" width="15.28515625" style="19" customWidth="1"/>
    <col min="4" max="4" width="15.5703125" style="19" customWidth="1"/>
    <col min="5" max="5" width="19.140625" style="19" customWidth="1"/>
    <col min="6" max="6" width="11.140625" style="19" customWidth="1"/>
    <col min="7" max="7" width="12.140625" style="19" customWidth="1"/>
    <col min="8" max="16384" width="9.140625" style="19"/>
  </cols>
  <sheetData>
    <row r="1" spans="1:7" s="18" customFormat="1" ht="12.75" x14ac:dyDescent="0.2"/>
    <row r="2" spans="1:7" s="13" customFormat="1" ht="15.75" x14ac:dyDescent="0.25">
      <c r="A2" s="83" t="s">
        <v>141</v>
      </c>
      <c r="B2" s="83"/>
      <c r="C2" s="83"/>
      <c r="D2" s="83"/>
      <c r="E2" s="83"/>
      <c r="F2" s="83"/>
      <c r="G2" s="83"/>
    </row>
    <row r="3" spans="1:7" s="18" customFormat="1" ht="13.5" thickBot="1" x14ac:dyDescent="0.25">
      <c r="A3" s="16"/>
      <c r="B3" s="16"/>
      <c r="C3" s="16"/>
      <c r="D3" s="16"/>
      <c r="E3" s="16"/>
      <c r="F3" s="16"/>
      <c r="G3" s="16"/>
    </row>
    <row r="4" spans="1:7" ht="39" thickBot="1" x14ac:dyDescent="0.25">
      <c r="A4" s="29" t="s">
        <v>0</v>
      </c>
      <c r="B4" s="20" t="s">
        <v>1</v>
      </c>
      <c r="C4" s="20" t="s">
        <v>159</v>
      </c>
      <c r="D4" s="20" t="s">
        <v>160</v>
      </c>
      <c r="E4" s="20" t="s">
        <v>161</v>
      </c>
      <c r="F4" s="20" t="s">
        <v>152</v>
      </c>
      <c r="G4" s="20" t="s">
        <v>153</v>
      </c>
    </row>
    <row r="5" spans="1:7" ht="12.75" x14ac:dyDescent="0.2">
      <c r="A5" s="61" t="s">
        <v>2</v>
      </c>
      <c r="B5" s="62"/>
      <c r="C5" s="62"/>
      <c r="D5" s="62"/>
      <c r="E5" s="62"/>
      <c r="F5" s="62"/>
      <c r="G5" s="67"/>
    </row>
    <row r="6" spans="1:7" ht="12.75" x14ac:dyDescent="0.2">
      <c r="A6" s="55" t="s">
        <v>108</v>
      </c>
      <c r="B6" s="23">
        <v>24037.96</v>
      </c>
      <c r="C6" s="22"/>
      <c r="D6" s="23">
        <v>195368</v>
      </c>
      <c r="E6" s="23">
        <v>170334.35</v>
      </c>
      <c r="F6" s="69">
        <f>E6/B6*100</f>
        <v>708.6056803489148</v>
      </c>
      <c r="G6" s="71">
        <f>E6/D6*100</f>
        <v>87.18641230907825</v>
      </c>
    </row>
    <row r="7" spans="1:7" ht="12.75" x14ac:dyDescent="0.2">
      <c r="A7" s="55" t="s">
        <v>109</v>
      </c>
      <c r="B7" s="23">
        <v>24037.96</v>
      </c>
      <c r="C7" s="22"/>
      <c r="D7" s="23">
        <v>195368</v>
      </c>
      <c r="E7" s="23">
        <v>170334.35</v>
      </c>
      <c r="F7" s="69">
        <f>E7/B7*100</f>
        <v>708.6056803489148</v>
      </c>
      <c r="G7" s="71">
        <f>E7/D7*100</f>
        <v>87.18641230907825</v>
      </c>
    </row>
    <row r="8" spans="1:7" ht="12.75" x14ac:dyDescent="0.2">
      <c r="A8" s="55" t="s">
        <v>110</v>
      </c>
      <c r="B8" s="23">
        <v>39861.17</v>
      </c>
      <c r="C8" s="22"/>
      <c r="D8" s="23">
        <v>65698</v>
      </c>
      <c r="E8" s="23">
        <v>36823.160000000003</v>
      </c>
      <c r="F8" s="25">
        <v>92.38</v>
      </c>
      <c r="G8" s="24">
        <v>56.05</v>
      </c>
    </row>
    <row r="9" spans="1:7" ht="12.75" x14ac:dyDescent="0.2">
      <c r="A9" s="55" t="s">
        <v>111</v>
      </c>
      <c r="B9" s="23">
        <v>39861.17</v>
      </c>
      <c r="C9" s="22"/>
      <c r="D9" s="23">
        <v>65698</v>
      </c>
      <c r="E9" s="23">
        <v>36823.160000000003</v>
      </c>
      <c r="F9" s="25">
        <v>92.38</v>
      </c>
      <c r="G9" s="24">
        <v>56.05</v>
      </c>
    </row>
    <row r="10" spans="1:7" ht="25.5" x14ac:dyDescent="0.2">
      <c r="A10" s="55" t="s">
        <v>112</v>
      </c>
      <c r="B10" s="23">
        <v>2327328.77</v>
      </c>
      <c r="C10" s="22"/>
      <c r="D10" s="23">
        <v>4813857</v>
      </c>
      <c r="E10" s="23">
        <f>E11+E12</f>
        <v>2582914.7400000002</v>
      </c>
      <c r="F10" s="69">
        <f>E10/B10*100</f>
        <v>110.98194519375963</v>
      </c>
      <c r="G10" s="71">
        <f>E10/D10*100</f>
        <v>53.655826087064909</v>
      </c>
    </row>
    <row r="11" spans="1:7" ht="25.5" x14ac:dyDescent="0.2">
      <c r="A11" s="55" t="s">
        <v>113</v>
      </c>
      <c r="B11" s="23">
        <v>2132226.2400000002</v>
      </c>
      <c r="C11" s="22"/>
      <c r="D11" s="23">
        <v>4618754</v>
      </c>
      <c r="E11" s="23">
        <v>2387812.7400000002</v>
      </c>
      <c r="F11" s="25">
        <v>111.99</v>
      </c>
      <c r="G11" s="24">
        <v>51.7</v>
      </c>
    </row>
    <row r="12" spans="1:7" ht="12.75" x14ac:dyDescent="0.2">
      <c r="A12" s="55" t="s">
        <v>114</v>
      </c>
      <c r="B12" s="23">
        <v>195102.53</v>
      </c>
      <c r="C12" s="22"/>
      <c r="D12" s="23">
        <v>195103</v>
      </c>
      <c r="E12" s="23">
        <v>195102</v>
      </c>
      <c r="F12" s="69">
        <f>E12/B12*100</f>
        <v>99.999728347961465</v>
      </c>
      <c r="G12" s="71">
        <f>E12/D12*100</f>
        <v>99.999487450218609</v>
      </c>
    </row>
    <row r="13" spans="1:7" ht="12.75" x14ac:dyDescent="0.2">
      <c r="A13" s="55" t="s">
        <v>115</v>
      </c>
      <c r="B13" s="23">
        <v>13891.09</v>
      </c>
      <c r="C13" s="22"/>
      <c r="D13" s="23">
        <v>7644</v>
      </c>
      <c r="E13" s="23">
        <v>6754.21</v>
      </c>
      <c r="F13" s="25">
        <v>48.62</v>
      </c>
      <c r="G13" s="24">
        <v>88.36</v>
      </c>
    </row>
    <row r="14" spans="1:7" ht="12.75" x14ac:dyDescent="0.2">
      <c r="A14" s="55" t="s">
        <v>116</v>
      </c>
      <c r="B14" s="23">
        <v>9630.82</v>
      </c>
      <c r="C14" s="22"/>
      <c r="D14" s="23">
        <v>3663</v>
      </c>
      <c r="E14" s="23">
        <v>6017.17</v>
      </c>
      <c r="F14" s="25">
        <v>62.48</v>
      </c>
      <c r="G14" s="24">
        <v>164.27</v>
      </c>
    </row>
    <row r="15" spans="1:7" ht="12.75" x14ac:dyDescent="0.2">
      <c r="A15" s="55" t="s">
        <v>117</v>
      </c>
      <c r="B15" s="23">
        <v>4260.2700000000004</v>
      </c>
      <c r="C15" s="22"/>
      <c r="D15" s="23">
        <v>3981</v>
      </c>
      <c r="E15" s="25">
        <v>737.04</v>
      </c>
      <c r="F15" s="25">
        <v>17.3</v>
      </c>
      <c r="G15" s="24">
        <v>18.510000000000002</v>
      </c>
    </row>
    <row r="16" spans="1:7" ht="51" x14ac:dyDescent="0.2">
      <c r="A16" s="55" t="s">
        <v>118</v>
      </c>
      <c r="B16" s="23">
        <v>5324.89</v>
      </c>
      <c r="C16" s="22"/>
      <c r="D16" s="23">
        <v>5309</v>
      </c>
      <c r="E16" s="23">
        <v>8434.3799999999992</v>
      </c>
      <c r="F16" s="25">
        <v>158.4</v>
      </c>
      <c r="G16" s="24">
        <v>158.87</v>
      </c>
    </row>
    <row r="17" spans="1:7" ht="25.5" x14ac:dyDescent="0.2">
      <c r="A17" s="55" t="s">
        <v>119</v>
      </c>
      <c r="B17" s="23">
        <v>5324.89</v>
      </c>
      <c r="C17" s="22"/>
      <c r="D17" s="23">
        <v>5309</v>
      </c>
      <c r="E17" s="23">
        <v>8434.3799999999992</v>
      </c>
      <c r="F17" s="25">
        <v>158.4</v>
      </c>
      <c r="G17" s="24">
        <v>158.87</v>
      </c>
    </row>
    <row r="18" spans="1:7" ht="12.75" x14ac:dyDescent="0.2">
      <c r="A18" s="65" t="s">
        <v>46</v>
      </c>
      <c r="B18" s="27">
        <v>2410443.88</v>
      </c>
      <c r="C18" s="28">
        <v>0</v>
      </c>
      <c r="D18" s="27">
        <v>5087876</v>
      </c>
      <c r="E18" s="27">
        <f>E6+E8+E10+E13+E16</f>
        <v>2805260.84</v>
      </c>
      <c r="F18" s="28">
        <v>116.38</v>
      </c>
      <c r="G18" s="25">
        <v>55.14</v>
      </c>
    </row>
    <row r="19" spans="1:7" ht="12.75" x14ac:dyDescent="0.2">
      <c r="A19" s="55" t="s">
        <v>108</v>
      </c>
      <c r="B19" s="23">
        <v>24037.96</v>
      </c>
      <c r="C19" s="22"/>
      <c r="D19" s="23">
        <v>195368</v>
      </c>
      <c r="E19" s="23">
        <v>170334.35</v>
      </c>
      <c r="F19" s="69">
        <f>E19/B19*100</f>
        <v>708.6056803489148</v>
      </c>
      <c r="G19" s="71">
        <f>E19/D19*100</f>
        <v>87.18641230907825</v>
      </c>
    </row>
    <row r="20" spans="1:7" ht="12.75" x14ac:dyDescent="0.2">
      <c r="A20" s="55" t="s">
        <v>109</v>
      </c>
      <c r="B20" s="23">
        <v>24037.96</v>
      </c>
      <c r="C20" s="22"/>
      <c r="D20" s="23">
        <v>195368</v>
      </c>
      <c r="E20" s="23">
        <v>170334.35</v>
      </c>
      <c r="F20" s="69">
        <f>E20/B20*100</f>
        <v>708.6056803489148</v>
      </c>
      <c r="G20" s="71">
        <f>E20/D20*100</f>
        <v>87.18641230907825</v>
      </c>
    </row>
    <row r="21" spans="1:7" ht="12.75" x14ac:dyDescent="0.2">
      <c r="A21" s="55" t="s">
        <v>110</v>
      </c>
      <c r="B21" s="23">
        <v>37241.22</v>
      </c>
      <c r="C21" s="22"/>
      <c r="D21" s="23">
        <v>68352</v>
      </c>
      <c r="E21" s="23">
        <v>43909.21</v>
      </c>
      <c r="F21" s="25">
        <v>117.9</v>
      </c>
      <c r="G21" s="24">
        <v>64.239999999999995</v>
      </c>
    </row>
    <row r="22" spans="1:7" ht="12.75" x14ac:dyDescent="0.2">
      <c r="A22" s="55" t="s">
        <v>111</v>
      </c>
      <c r="B22" s="23">
        <v>37241.22</v>
      </c>
      <c r="C22" s="22"/>
      <c r="D22" s="23">
        <v>68352</v>
      </c>
      <c r="E22" s="23">
        <v>43909.21</v>
      </c>
      <c r="F22" s="25">
        <v>117.9</v>
      </c>
      <c r="G22" s="24">
        <v>64.239999999999995</v>
      </c>
    </row>
    <row r="23" spans="1:7" ht="25.5" x14ac:dyDescent="0.2">
      <c r="A23" s="55" t="s">
        <v>112</v>
      </c>
      <c r="B23" s="23">
        <v>2292050.79</v>
      </c>
      <c r="C23" s="22"/>
      <c r="D23" s="23">
        <v>4797930</v>
      </c>
      <c r="E23" s="23">
        <f>E24+E25</f>
        <v>2529072.2000000002</v>
      </c>
      <c r="F23" s="69">
        <f>E23/B23*100</f>
        <v>110.3410191010645</v>
      </c>
      <c r="G23" s="71">
        <f>E23/D23*100</f>
        <v>52.711736102861032</v>
      </c>
    </row>
    <row r="24" spans="1:7" ht="25.5" x14ac:dyDescent="0.2">
      <c r="A24" s="55" t="s">
        <v>113</v>
      </c>
      <c r="B24" s="23">
        <v>2096948.26</v>
      </c>
      <c r="C24" s="22"/>
      <c r="D24" s="23">
        <v>4602827</v>
      </c>
      <c r="E24" s="23">
        <v>2333970.2000000002</v>
      </c>
      <c r="F24" s="25">
        <v>111.3</v>
      </c>
      <c r="G24" s="24">
        <v>50.71</v>
      </c>
    </row>
    <row r="25" spans="1:7" ht="12.75" x14ac:dyDescent="0.2">
      <c r="A25" s="55" t="s">
        <v>114</v>
      </c>
      <c r="B25" s="23">
        <v>195102.53</v>
      </c>
      <c r="C25" s="22"/>
      <c r="D25" s="23">
        <v>195103</v>
      </c>
      <c r="E25" s="23">
        <v>195102</v>
      </c>
      <c r="F25" s="69">
        <f>E25/B25*100</f>
        <v>99.999728347961465</v>
      </c>
      <c r="G25" s="71">
        <f>E25/D25*100</f>
        <v>99.999487450218609</v>
      </c>
    </row>
    <row r="26" spans="1:7" ht="12.75" x14ac:dyDescent="0.2">
      <c r="A26" s="55" t="s">
        <v>115</v>
      </c>
      <c r="B26" s="23">
        <v>23712.35</v>
      </c>
      <c r="C26" s="22"/>
      <c r="D26" s="23">
        <v>5255</v>
      </c>
      <c r="E26" s="25">
        <v>874.35</v>
      </c>
      <c r="F26" s="25">
        <v>3.69</v>
      </c>
      <c r="G26" s="24">
        <v>16.64</v>
      </c>
    </row>
    <row r="27" spans="1:7" ht="12.75" x14ac:dyDescent="0.2">
      <c r="A27" s="55" t="s">
        <v>116</v>
      </c>
      <c r="B27" s="23">
        <v>20095.03</v>
      </c>
      <c r="C27" s="22"/>
      <c r="D27" s="23">
        <v>1274</v>
      </c>
      <c r="E27" s="25">
        <v>451.81</v>
      </c>
      <c r="F27" s="25">
        <v>2.25</v>
      </c>
      <c r="G27" s="24">
        <v>35.46</v>
      </c>
    </row>
    <row r="28" spans="1:7" ht="12.75" x14ac:dyDescent="0.2">
      <c r="A28" s="55" t="s">
        <v>117</v>
      </c>
      <c r="B28" s="23">
        <v>3617.32</v>
      </c>
      <c r="C28" s="22"/>
      <c r="D28" s="23">
        <v>3981</v>
      </c>
      <c r="E28" s="25">
        <v>422.54</v>
      </c>
      <c r="F28" s="25">
        <v>11.68</v>
      </c>
      <c r="G28" s="24">
        <v>10.61</v>
      </c>
    </row>
    <row r="29" spans="1:7" ht="51" x14ac:dyDescent="0.2">
      <c r="A29" s="55" t="s">
        <v>118</v>
      </c>
      <c r="B29" s="23">
        <v>2727.4</v>
      </c>
      <c r="C29" s="22"/>
      <c r="D29" s="23">
        <v>5309</v>
      </c>
      <c r="E29" s="23">
        <v>7640.45</v>
      </c>
      <c r="F29" s="25">
        <v>280.14</v>
      </c>
      <c r="G29" s="24">
        <v>143.91999999999999</v>
      </c>
    </row>
    <row r="30" spans="1:7" ht="25.5" x14ac:dyDescent="0.2">
      <c r="A30" s="55" t="s">
        <v>119</v>
      </c>
      <c r="B30" s="23">
        <v>2727.4</v>
      </c>
      <c r="C30" s="22"/>
      <c r="D30" s="23">
        <v>5309</v>
      </c>
      <c r="E30" s="23">
        <v>7640.45</v>
      </c>
      <c r="F30" s="25">
        <v>280.14</v>
      </c>
      <c r="G30" s="24">
        <v>143.91999999999999</v>
      </c>
    </row>
    <row r="31" spans="1:7" ht="12.75" x14ac:dyDescent="0.2">
      <c r="A31" s="65" t="s">
        <v>107</v>
      </c>
      <c r="B31" s="27">
        <v>2379769.7200000002</v>
      </c>
      <c r="C31" s="28">
        <v>0</v>
      </c>
      <c r="D31" s="27">
        <v>5072214</v>
      </c>
      <c r="E31" s="27">
        <f>E19+E21+E23+E26+E29</f>
        <v>2751830.5600000005</v>
      </c>
      <c r="F31" s="70">
        <f>E31/B31*100</f>
        <v>115.63432112246559</v>
      </c>
      <c r="G31" s="69">
        <f>E31/D31*100</f>
        <v>54.253045317094283</v>
      </c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F3" sqref="F3"/>
    </sheetView>
  </sheetViews>
  <sheetFormatPr defaultRowHeight="12.75" x14ac:dyDescent="0.2"/>
  <cols>
    <col min="1" max="1" width="37.85546875" style="18" customWidth="1"/>
    <col min="2" max="2" width="17.85546875" style="18" customWidth="1"/>
    <col min="3" max="3" width="12.42578125" style="18" customWidth="1"/>
    <col min="4" max="4" width="15.5703125" style="18" customWidth="1"/>
    <col min="5" max="5" width="19.28515625" style="18" customWidth="1"/>
    <col min="6" max="6" width="12.85546875" style="18" customWidth="1"/>
    <col min="7" max="7" width="11.28515625" style="18" customWidth="1"/>
    <col min="8" max="16384" width="9.140625" style="18"/>
  </cols>
  <sheetData>
    <row r="1" spans="1:7" ht="15.75" x14ac:dyDescent="0.25">
      <c r="A1" s="83" t="s">
        <v>142</v>
      </c>
      <c r="B1" s="83"/>
      <c r="C1" s="83"/>
      <c r="D1" s="83"/>
      <c r="E1" s="83"/>
      <c r="F1" s="83"/>
      <c r="G1" s="83"/>
    </row>
    <row r="2" spans="1:7" ht="13.5" thickBot="1" x14ac:dyDescent="0.25"/>
    <row r="3" spans="1:7" ht="39" thickBot="1" x14ac:dyDescent="0.25">
      <c r="A3" s="52" t="s">
        <v>0</v>
      </c>
      <c r="B3" s="50" t="s">
        <v>1</v>
      </c>
      <c r="C3" s="20" t="s">
        <v>159</v>
      </c>
      <c r="D3" s="20" t="s">
        <v>160</v>
      </c>
      <c r="E3" s="20" t="s">
        <v>162</v>
      </c>
      <c r="F3" s="20" t="s">
        <v>156</v>
      </c>
      <c r="G3" s="20" t="s">
        <v>153</v>
      </c>
    </row>
    <row r="4" spans="1:7" x14ac:dyDescent="0.2">
      <c r="A4" s="51" t="s">
        <v>120</v>
      </c>
      <c r="B4" s="26"/>
      <c r="C4" s="26"/>
      <c r="D4" s="27">
        <v>11945</v>
      </c>
      <c r="E4" s="26"/>
      <c r="F4" s="26"/>
      <c r="G4" s="22"/>
    </row>
    <row r="5" spans="1:7" x14ac:dyDescent="0.2">
      <c r="A5" s="31" t="s">
        <v>121</v>
      </c>
      <c r="B5" s="22"/>
      <c r="C5" s="22"/>
      <c r="D5" s="23">
        <v>11945</v>
      </c>
      <c r="E5" s="22"/>
      <c r="F5" s="22"/>
      <c r="G5" s="22"/>
    </row>
    <row r="6" spans="1:7" x14ac:dyDescent="0.2">
      <c r="A6" s="30" t="s">
        <v>122</v>
      </c>
      <c r="B6" s="27">
        <v>2379769.7200000002</v>
      </c>
      <c r="C6" s="26"/>
      <c r="D6" s="27">
        <v>5060269</v>
      </c>
      <c r="E6" s="27">
        <f>E7+E8</f>
        <v>2751830.5599999996</v>
      </c>
      <c r="F6" s="70">
        <f>E6/B6*100</f>
        <v>115.63432112246555</v>
      </c>
      <c r="G6" s="69">
        <f>E6/D6*100</f>
        <v>54.381112150361957</v>
      </c>
    </row>
    <row r="7" spans="1:7" x14ac:dyDescent="0.2">
      <c r="A7" s="31" t="s">
        <v>123</v>
      </c>
      <c r="B7" s="23">
        <v>2072309.51</v>
      </c>
      <c r="C7" s="22"/>
      <c r="D7" s="23">
        <v>4535137</v>
      </c>
      <c r="E7" s="23">
        <v>2321734.09</v>
      </c>
      <c r="F7" s="70">
        <f t="shared" ref="F7:F8" si="0">E7/B7*100</f>
        <v>112.03606791342668</v>
      </c>
      <c r="G7" s="69">
        <f t="shared" ref="G7:G8" si="1">E7/D7*100</f>
        <v>51.194353996362175</v>
      </c>
    </row>
    <row r="8" spans="1:7" ht="25.5" x14ac:dyDescent="0.2">
      <c r="A8" s="31" t="s">
        <v>124</v>
      </c>
      <c r="B8" s="23">
        <v>307460.21000000002</v>
      </c>
      <c r="C8" s="22"/>
      <c r="D8" s="23">
        <v>525132</v>
      </c>
      <c r="E8" s="23">
        <f>64660.12+365436.35</f>
        <v>430096.47</v>
      </c>
      <c r="F8" s="70">
        <f t="shared" si="0"/>
        <v>139.88687186546835</v>
      </c>
      <c r="G8" s="69">
        <f t="shared" si="1"/>
        <v>81.902544503096365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5"/>
  <sheetViews>
    <sheetView topLeftCell="A37" workbookViewId="0">
      <selection activeCell="D27" sqref="D27"/>
    </sheetView>
  </sheetViews>
  <sheetFormatPr defaultRowHeight="11.25" x14ac:dyDescent="0.15"/>
  <cols>
    <col min="1" max="1" width="64.7109375" style="1" customWidth="1"/>
    <col min="2" max="2" width="14.28515625" style="1" customWidth="1"/>
    <col min="3" max="3" width="15.28515625" style="1" customWidth="1"/>
    <col min="4" max="4" width="16.7109375" style="1" customWidth="1"/>
    <col min="5" max="5" width="11.42578125" style="1" customWidth="1"/>
    <col min="6" max="16384" width="9.140625" style="1"/>
  </cols>
  <sheetData>
    <row r="1" spans="1:5" s="2" customFormat="1" ht="19.5" x14ac:dyDescent="0.3">
      <c r="A1" s="86" t="s">
        <v>144</v>
      </c>
      <c r="B1" s="86"/>
      <c r="C1" s="86"/>
      <c r="D1" s="86"/>
      <c r="E1" s="86"/>
    </row>
    <row r="2" spans="1:5" s="3" customFormat="1" ht="19.5" x14ac:dyDescent="0.3">
      <c r="A2" s="33"/>
      <c r="B2" s="33"/>
      <c r="C2" s="33"/>
      <c r="D2" s="33"/>
      <c r="E2" s="34"/>
    </row>
    <row r="3" spans="1:5" s="4" customFormat="1" ht="15.75" x14ac:dyDescent="0.25">
      <c r="A3" s="79" t="s">
        <v>145</v>
      </c>
      <c r="B3" s="79"/>
      <c r="C3" s="79"/>
      <c r="D3" s="79"/>
      <c r="E3" s="79"/>
    </row>
    <row r="4" spans="1:5" s="5" customFormat="1" ht="15" x14ac:dyDescent="0.25">
      <c r="A4" s="35"/>
      <c r="B4" s="35"/>
      <c r="C4" s="35"/>
      <c r="D4" s="35"/>
      <c r="E4" s="36"/>
    </row>
    <row r="5" spans="1:5" s="5" customFormat="1" ht="15.75" x14ac:dyDescent="0.25">
      <c r="A5" s="87" t="s">
        <v>146</v>
      </c>
      <c r="B5" s="87"/>
      <c r="C5" s="87"/>
      <c r="D5" s="87"/>
      <c r="E5" s="87"/>
    </row>
    <row r="6" spans="1:5" s="5" customFormat="1" ht="15.75" x14ac:dyDescent="0.25">
      <c r="A6" s="37"/>
      <c r="B6" s="37"/>
      <c r="C6" s="37"/>
      <c r="D6" s="37"/>
      <c r="E6" s="37"/>
    </row>
    <row r="7" spans="1:5" s="5" customFormat="1" ht="15.75" x14ac:dyDescent="0.25">
      <c r="A7" s="38" t="s">
        <v>147</v>
      </c>
      <c r="B7" s="38"/>
      <c r="C7" s="38"/>
      <c r="D7" s="38"/>
      <c r="E7" s="39"/>
    </row>
    <row r="8" spans="1:5" s="5" customFormat="1" ht="15.75" thickBot="1" x14ac:dyDescent="0.3">
      <c r="A8" s="35"/>
      <c r="B8" s="35"/>
      <c r="C8" s="35"/>
      <c r="D8" s="35"/>
      <c r="E8" s="36"/>
    </row>
    <row r="9" spans="1:5" s="5" customFormat="1" ht="26.25" thickBot="1" x14ac:dyDescent="0.2">
      <c r="A9" s="29" t="s">
        <v>0</v>
      </c>
      <c r="B9" s="20" t="s">
        <v>163</v>
      </c>
      <c r="C9" s="20" t="s">
        <v>164</v>
      </c>
      <c r="D9" s="20" t="s">
        <v>165</v>
      </c>
      <c r="E9" s="20" t="s">
        <v>125</v>
      </c>
    </row>
    <row r="10" spans="1:5" s="5" customFormat="1" ht="12.75" x14ac:dyDescent="0.2">
      <c r="A10" s="53" t="s">
        <v>126</v>
      </c>
      <c r="B10" s="40"/>
      <c r="C10" s="41">
        <v>5072214</v>
      </c>
      <c r="D10" s="41">
        <v>2751830.56</v>
      </c>
      <c r="E10" s="42">
        <v>54.25</v>
      </c>
    </row>
    <row r="11" spans="1:5" s="5" customFormat="1" ht="29.25" customHeight="1" x14ac:dyDescent="0.2">
      <c r="A11" s="54" t="s">
        <v>143</v>
      </c>
      <c r="B11" s="44">
        <v>0</v>
      </c>
      <c r="C11" s="45">
        <v>5072214</v>
      </c>
      <c r="D11" s="45">
        <v>2751830.56</v>
      </c>
      <c r="E11" s="72">
        <f>D11/C11*100</f>
        <v>54.253045317094276</v>
      </c>
    </row>
    <row r="12" spans="1:5" s="6" customFormat="1" ht="12.75" x14ac:dyDescent="0.2">
      <c r="A12" s="55" t="s">
        <v>109</v>
      </c>
      <c r="B12" s="22"/>
      <c r="C12" s="23">
        <v>195368</v>
      </c>
      <c r="D12" s="23">
        <v>170334.35</v>
      </c>
      <c r="E12" s="69">
        <f>D12/C12*100</f>
        <v>87.18641230907825</v>
      </c>
    </row>
    <row r="13" spans="1:5" s="5" customFormat="1" ht="12.75" x14ac:dyDescent="0.2">
      <c r="A13" s="55" t="s">
        <v>111</v>
      </c>
      <c r="B13" s="22"/>
      <c r="C13" s="23">
        <v>68352</v>
      </c>
      <c r="D13" s="23">
        <v>43909.21</v>
      </c>
      <c r="E13" s="69">
        <f t="shared" ref="E13:E19" si="0">D13/C13*100</f>
        <v>64.239832045880149</v>
      </c>
    </row>
    <row r="14" spans="1:5" s="5" customFormat="1" ht="13.5" customHeight="1" x14ac:dyDescent="0.2">
      <c r="A14" s="55" t="s">
        <v>113</v>
      </c>
      <c r="B14" s="22"/>
      <c r="C14" s="23">
        <v>4602827</v>
      </c>
      <c r="D14" s="23">
        <v>2333970.2000000002</v>
      </c>
      <c r="E14" s="69">
        <f t="shared" si="0"/>
        <v>50.707319653769311</v>
      </c>
    </row>
    <row r="15" spans="1:5" s="5" customFormat="1" ht="12.75" x14ac:dyDescent="0.2">
      <c r="A15" s="55" t="s">
        <v>114</v>
      </c>
      <c r="B15" s="22"/>
      <c r="C15" s="23">
        <v>195103</v>
      </c>
      <c r="D15" s="23">
        <v>195102</v>
      </c>
      <c r="E15" s="69">
        <f t="shared" si="0"/>
        <v>99.999487450218609</v>
      </c>
    </row>
    <row r="16" spans="1:5" s="5" customFormat="1" ht="12.75" x14ac:dyDescent="0.2">
      <c r="A16" s="55" t="s">
        <v>116</v>
      </c>
      <c r="B16" s="22"/>
      <c r="C16" s="23">
        <v>1274</v>
      </c>
      <c r="D16" s="25">
        <v>451.81</v>
      </c>
      <c r="E16" s="69">
        <f t="shared" si="0"/>
        <v>35.463893249607537</v>
      </c>
    </row>
    <row r="17" spans="1:5" s="5" customFormat="1" ht="12.75" x14ac:dyDescent="0.2">
      <c r="A17" s="55" t="s">
        <v>117</v>
      </c>
      <c r="B17" s="22"/>
      <c r="C17" s="23">
        <v>3981</v>
      </c>
      <c r="D17" s="25">
        <v>422.54</v>
      </c>
      <c r="E17" s="69">
        <f t="shared" si="0"/>
        <v>10.61391610148204</v>
      </c>
    </row>
    <row r="18" spans="1:5" s="5" customFormat="1" ht="12.75" x14ac:dyDescent="0.2">
      <c r="A18" s="55" t="s">
        <v>119</v>
      </c>
      <c r="B18" s="22"/>
      <c r="C18" s="23">
        <v>5309</v>
      </c>
      <c r="D18" s="23">
        <v>7640.45</v>
      </c>
      <c r="E18" s="69">
        <f t="shared" si="0"/>
        <v>143.91504991523826</v>
      </c>
    </row>
    <row r="19" spans="1:5" s="5" customFormat="1" ht="12.75" x14ac:dyDescent="0.2">
      <c r="A19" s="56" t="s">
        <v>127</v>
      </c>
      <c r="B19" s="26"/>
      <c r="C19" s="27">
        <v>1274</v>
      </c>
      <c r="D19" s="28">
        <v>451.81</v>
      </c>
      <c r="E19" s="70">
        <f t="shared" si="0"/>
        <v>35.463893249607537</v>
      </c>
    </row>
    <row r="20" spans="1:5" s="5" customFormat="1" ht="12.75" x14ac:dyDescent="0.2">
      <c r="A20" s="57" t="s">
        <v>128</v>
      </c>
      <c r="B20" s="47">
        <v>0</v>
      </c>
      <c r="C20" s="48">
        <v>1274</v>
      </c>
      <c r="D20" s="47">
        <v>451.81</v>
      </c>
      <c r="E20" s="47">
        <v>35.46</v>
      </c>
    </row>
    <row r="21" spans="1:5" s="5" customFormat="1" ht="12.75" x14ac:dyDescent="0.2">
      <c r="A21" s="55" t="s">
        <v>116</v>
      </c>
      <c r="B21" s="22"/>
      <c r="C21" s="23">
        <v>1274</v>
      </c>
      <c r="D21" s="25">
        <v>451.81</v>
      </c>
      <c r="E21" s="25">
        <v>35.46</v>
      </c>
    </row>
    <row r="22" spans="1:5" s="5" customFormat="1" ht="12.75" x14ac:dyDescent="0.2">
      <c r="A22" s="58" t="s">
        <v>47</v>
      </c>
      <c r="B22" s="28">
        <v>0</v>
      </c>
      <c r="C22" s="28">
        <v>876</v>
      </c>
      <c r="D22" s="28">
        <v>226.81</v>
      </c>
      <c r="E22" s="28">
        <v>25.89</v>
      </c>
    </row>
    <row r="23" spans="1:5" s="6" customFormat="1" ht="12.75" x14ac:dyDescent="0.2">
      <c r="A23" s="59" t="s">
        <v>48</v>
      </c>
      <c r="B23" s="26"/>
      <c r="C23" s="26"/>
      <c r="D23" s="28">
        <v>194.68</v>
      </c>
      <c r="E23" s="26"/>
    </row>
    <row r="24" spans="1:5" s="5" customFormat="1" ht="12.75" x14ac:dyDescent="0.2">
      <c r="A24" s="60" t="s">
        <v>49</v>
      </c>
      <c r="B24" s="22"/>
      <c r="C24" s="22"/>
      <c r="D24" s="25">
        <v>194.68</v>
      </c>
      <c r="E24" s="22"/>
    </row>
    <row r="25" spans="1:5" s="5" customFormat="1" ht="12.75" x14ac:dyDescent="0.2">
      <c r="A25" s="59" t="s">
        <v>54</v>
      </c>
      <c r="B25" s="26"/>
      <c r="C25" s="26"/>
      <c r="D25" s="28">
        <v>32.130000000000003</v>
      </c>
      <c r="E25" s="26"/>
    </row>
    <row r="26" spans="1:5" s="6" customFormat="1" ht="12.75" x14ac:dyDescent="0.2">
      <c r="A26" s="60" t="s">
        <v>55</v>
      </c>
      <c r="B26" s="22"/>
      <c r="C26" s="22"/>
      <c r="D26" s="25">
        <v>32.130000000000003</v>
      </c>
      <c r="E26" s="22"/>
    </row>
    <row r="27" spans="1:5" s="5" customFormat="1" ht="12.75" x14ac:dyDescent="0.2">
      <c r="A27" s="58" t="s">
        <v>57</v>
      </c>
      <c r="B27" s="28">
        <v>0</v>
      </c>
      <c r="C27" s="28">
        <v>398</v>
      </c>
      <c r="D27" s="70">
        <v>225</v>
      </c>
      <c r="E27" s="28">
        <v>56.53</v>
      </c>
    </row>
    <row r="28" spans="1:5" s="5" customFormat="1" ht="12.75" x14ac:dyDescent="0.2">
      <c r="A28" s="59" t="s">
        <v>69</v>
      </c>
      <c r="B28" s="26"/>
      <c r="C28" s="26"/>
      <c r="D28" s="70">
        <v>225</v>
      </c>
      <c r="E28" s="26"/>
    </row>
    <row r="29" spans="1:5" s="5" customFormat="1" ht="12.75" x14ac:dyDescent="0.2">
      <c r="A29" s="60" t="s">
        <v>72</v>
      </c>
      <c r="B29" s="22"/>
      <c r="C29" s="22"/>
      <c r="D29" s="69">
        <v>225</v>
      </c>
      <c r="E29" s="22"/>
    </row>
    <row r="30" spans="1:5" s="5" customFormat="1" ht="25.5" x14ac:dyDescent="0.2">
      <c r="A30" s="56" t="s">
        <v>129</v>
      </c>
      <c r="B30" s="26"/>
      <c r="C30" s="27">
        <v>195368</v>
      </c>
      <c r="D30" s="27">
        <v>170334.35</v>
      </c>
      <c r="E30" s="27">
        <f>D30/C30*100</f>
        <v>87.18641230907825</v>
      </c>
    </row>
    <row r="31" spans="1:5" s="5" customFormat="1" ht="12.75" customHeight="1" x14ac:dyDescent="0.2">
      <c r="A31" s="57" t="s">
        <v>130</v>
      </c>
      <c r="B31" s="46"/>
      <c r="C31" s="48">
        <v>162187</v>
      </c>
      <c r="D31" s="48">
        <v>161865.13</v>
      </c>
      <c r="E31" s="73">
        <f>D31/C31*100</f>
        <v>99.801543896859798</v>
      </c>
    </row>
    <row r="32" spans="1:5" s="6" customFormat="1" ht="12.75" x14ac:dyDescent="0.2">
      <c r="A32" s="55" t="s">
        <v>109</v>
      </c>
      <c r="B32" s="22"/>
      <c r="C32" s="23">
        <v>162187</v>
      </c>
      <c r="D32" s="74">
        <v>161865.13</v>
      </c>
      <c r="E32" s="75">
        <f t="shared" ref="E32:E33" si="1">D32/C32*100</f>
        <v>99.801543896859798</v>
      </c>
    </row>
    <row r="33" spans="1:5" s="5" customFormat="1" ht="12.75" x14ac:dyDescent="0.2">
      <c r="A33" s="58" t="s">
        <v>97</v>
      </c>
      <c r="B33" s="28">
        <v>0</v>
      </c>
      <c r="C33" s="27">
        <v>162187</v>
      </c>
      <c r="D33" s="74">
        <v>161865.13</v>
      </c>
      <c r="E33" s="75">
        <f t="shared" si="1"/>
        <v>99.801543896859798</v>
      </c>
    </row>
    <row r="34" spans="1:5" s="5" customFormat="1" ht="12.75" x14ac:dyDescent="0.2">
      <c r="A34" s="57" t="s">
        <v>131</v>
      </c>
      <c r="B34" s="46"/>
      <c r="C34" s="48">
        <v>33181</v>
      </c>
      <c r="D34" s="48">
        <v>8469.2199999999993</v>
      </c>
      <c r="E34" s="48">
        <f>D34/C34*100</f>
        <v>25.524306078780022</v>
      </c>
    </row>
    <row r="35" spans="1:5" s="5" customFormat="1" ht="12.75" x14ac:dyDescent="0.2">
      <c r="A35" s="55" t="s">
        <v>109</v>
      </c>
      <c r="B35" s="22"/>
      <c r="C35" s="23">
        <v>33181</v>
      </c>
      <c r="D35" s="23">
        <v>8469.2199999999993</v>
      </c>
      <c r="E35" s="76">
        <f>D35/C35*100</f>
        <v>25.524306078780022</v>
      </c>
    </row>
    <row r="36" spans="1:5" s="5" customFormat="1" ht="12.75" x14ac:dyDescent="0.2">
      <c r="A36" s="58" t="s">
        <v>47</v>
      </c>
      <c r="B36" s="28">
        <v>0</v>
      </c>
      <c r="C36" s="27">
        <v>10824</v>
      </c>
      <c r="D36" s="27">
        <v>1596.62</v>
      </c>
      <c r="E36" s="27">
        <f>D36/C36*100</f>
        <v>14.750739098300073</v>
      </c>
    </row>
    <row r="37" spans="1:5" s="5" customFormat="1" ht="12.75" x14ac:dyDescent="0.2">
      <c r="A37" s="58" t="s">
        <v>57</v>
      </c>
      <c r="B37" s="28">
        <v>0</v>
      </c>
      <c r="C37" s="27">
        <v>10412</v>
      </c>
      <c r="D37" s="27">
        <v>6872.6</v>
      </c>
      <c r="E37" s="27">
        <f>D37/C37*100</f>
        <v>66.00653092585479</v>
      </c>
    </row>
    <row r="38" spans="1:5" s="5" customFormat="1" ht="25.5" x14ac:dyDescent="0.2">
      <c r="A38" s="58" t="s">
        <v>93</v>
      </c>
      <c r="B38" s="28">
        <v>0</v>
      </c>
      <c r="C38" s="27">
        <v>11945</v>
      </c>
      <c r="D38" s="28">
        <v>0</v>
      </c>
      <c r="E38" s="28">
        <v>0</v>
      </c>
    </row>
    <row r="39" spans="1:5" s="5" customFormat="1" ht="12.75" x14ac:dyDescent="0.2">
      <c r="A39" s="56" t="s">
        <v>132</v>
      </c>
      <c r="B39" s="26"/>
      <c r="C39" s="27">
        <v>4875572</v>
      </c>
      <c r="D39" s="27">
        <v>2385942.4</v>
      </c>
      <c r="E39" s="28">
        <v>48.94</v>
      </c>
    </row>
    <row r="40" spans="1:5" s="5" customFormat="1" ht="12.75" x14ac:dyDescent="0.2">
      <c r="A40" s="57" t="s">
        <v>133</v>
      </c>
      <c r="B40" s="46"/>
      <c r="C40" s="48">
        <v>4525581</v>
      </c>
      <c r="D40" s="48">
        <v>2317752.2799999998</v>
      </c>
      <c r="E40" s="47">
        <v>51.21</v>
      </c>
    </row>
    <row r="41" spans="1:5" s="5" customFormat="1" ht="12.75" x14ac:dyDescent="0.2">
      <c r="A41" s="55" t="s">
        <v>111</v>
      </c>
      <c r="B41" s="22"/>
      <c r="C41" s="23">
        <v>53487</v>
      </c>
      <c r="D41" s="23">
        <v>35640.980000000003</v>
      </c>
      <c r="E41" s="25">
        <v>66.63</v>
      </c>
    </row>
    <row r="42" spans="1:5" s="5" customFormat="1" ht="12.75" x14ac:dyDescent="0.2">
      <c r="A42" s="58" t="s">
        <v>47</v>
      </c>
      <c r="B42" s="28">
        <v>0</v>
      </c>
      <c r="C42" s="27">
        <v>42471</v>
      </c>
      <c r="D42" s="27">
        <v>26299.81</v>
      </c>
      <c r="E42" s="28">
        <v>61.92</v>
      </c>
    </row>
    <row r="43" spans="1:5" s="5" customFormat="1" ht="12.75" x14ac:dyDescent="0.2">
      <c r="A43" s="59" t="s">
        <v>48</v>
      </c>
      <c r="B43" s="26"/>
      <c r="C43" s="26"/>
      <c r="D43" s="27">
        <v>22574.93</v>
      </c>
      <c r="E43" s="26"/>
    </row>
    <row r="44" spans="1:5" s="5" customFormat="1" ht="12.75" x14ac:dyDescent="0.2">
      <c r="A44" s="60" t="s">
        <v>49</v>
      </c>
      <c r="B44" s="22"/>
      <c r="C44" s="22"/>
      <c r="D44" s="23">
        <v>20802.46</v>
      </c>
      <c r="E44" s="22"/>
    </row>
    <row r="45" spans="1:5" s="5" customFormat="1" ht="12.75" x14ac:dyDescent="0.2">
      <c r="A45" s="60" t="s">
        <v>50</v>
      </c>
      <c r="B45" s="22"/>
      <c r="C45" s="22"/>
      <c r="D45" s="25">
        <v>661.39</v>
      </c>
      <c r="E45" s="22"/>
    </row>
    <row r="46" spans="1:5" s="5" customFormat="1" ht="12.75" x14ac:dyDescent="0.2">
      <c r="A46" s="60" t="s">
        <v>51</v>
      </c>
      <c r="B46" s="22"/>
      <c r="C46" s="22"/>
      <c r="D46" s="23">
        <v>1111.08</v>
      </c>
      <c r="E46" s="22"/>
    </row>
    <row r="47" spans="1:5" s="5" customFormat="1" ht="12.75" x14ac:dyDescent="0.2">
      <c r="A47" s="59" t="s">
        <v>54</v>
      </c>
      <c r="B47" s="26"/>
      <c r="C47" s="26"/>
      <c r="D47" s="27">
        <v>3724.88</v>
      </c>
      <c r="E47" s="26"/>
    </row>
    <row r="48" spans="1:5" s="5" customFormat="1" ht="12.75" x14ac:dyDescent="0.2">
      <c r="A48" s="60" t="s">
        <v>55</v>
      </c>
      <c r="B48" s="22"/>
      <c r="C48" s="22"/>
      <c r="D48" s="23">
        <v>3724.88</v>
      </c>
      <c r="E48" s="22"/>
    </row>
    <row r="49" spans="1:5" s="5" customFormat="1" ht="12.75" x14ac:dyDescent="0.2">
      <c r="A49" s="58" t="s">
        <v>57</v>
      </c>
      <c r="B49" s="28">
        <v>0</v>
      </c>
      <c r="C49" s="27">
        <v>11016</v>
      </c>
      <c r="D49" s="27">
        <v>9341.17</v>
      </c>
      <c r="E49" s="28">
        <v>84.8</v>
      </c>
    </row>
    <row r="50" spans="1:5" s="5" customFormat="1" ht="12.75" x14ac:dyDescent="0.2">
      <c r="A50" s="59" t="s">
        <v>58</v>
      </c>
      <c r="B50" s="26"/>
      <c r="C50" s="26"/>
      <c r="D50" s="27">
        <v>5632.44</v>
      </c>
      <c r="E50" s="26"/>
    </row>
    <row r="51" spans="1:5" s="5" customFormat="1" ht="12.75" x14ac:dyDescent="0.2">
      <c r="A51" s="60" t="s">
        <v>59</v>
      </c>
      <c r="B51" s="22"/>
      <c r="C51" s="22"/>
      <c r="D51" s="23">
        <v>1466.95</v>
      </c>
      <c r="E51" s="22"/>
    </row>
    <row r="52" spans="1:5" s="5" customFormat="1" ht="15.75" customHeight="1" x14ac:dyDescent="0.2">
      <c r="A52" s="60" t="s">
        <v>60</v>
      </c>
      <c r="B52" s="22"/>
      <c r="C52" s="22"/>
      <c r="D52" s="25">
        <v>98.98</v>
      </c>
      <c r="E52" s="22"/>
    </row>
    <row r="53" spans="1:5" s="5" customFormat="1" ht="12.75" x14ac:dyDescent="0.2">
      <c r="A53" s="60" t="s">
        <v>61</v>
      </c>
      <c r="B53" s="22"/>
      <c r="C53" s="22"/>
      <c r="D53" s="23">
        <v>4066.51</v>
      </c>
      <c r="E53" s="22"/>
    </row>
    <row r="54" spans="1:5" s="5" customFormat="1" ht="12.75" x14ac:dyDescent="0.2">
      <c r="A54" s="59" t="s">
        <v>62</v>
      </c>
      <c r="B54" s="26"/>
      <c r="C54" s="26"/>
      <c r="D54" s="28">
        <v>367.54</v>
      </c>
      <c r="E54" s="26"/>
    </row>
    <row r="55" spans="1:5" s="5" customFormat="1" ht="12.75" x14ac:dyDescent="0.2">
      <c r="A55" s="60" t="s">
        <v>63</v>
      </c>
      <c r="B55" s="22"/>
      <c r="C55" s="22"/>
      <c r="D55" s="25">
        <v>367.54</v>
      </c>
      <c r="E55" s="22"/>
    </row>
    <row r="56" spans="1:5" s="5" customFormat="1" ht="12.75" x14ac:dyDescent="0.2">
      <c r="A56" s="59" t="s">
        <v>69</v>
      </c>
      <c r="B56" s="26"/>
      <c r="C56" s="26"/>
      <c r="D56" s="27">
        <v>2982.36</v>
      </c>
      <c r="E56" s="26"/>
    </row>
    <row r="57" spans="1:5" s="5" customFormat="1" ht="12.75" x14ac:dyDescent="0.2">
      <c r="A57" s="60" t="s">
        <v>73</v>
      </c>
      <c r="B57" s="22"/>
      <c r="C57" s="22"/>
      <c r="D57" s="25">
        <v>980.14</v>
      </c>
      <c r="E57" s="22"/>
    </row>
    <row r="58" spans="1:5" s="5" customFormat="1" ht="12.75" x14ac:dyDescent="0.2">
      <c r="A58" s="60" t="s">
        <v>76</v>
      </c>
      <c r="B58" s="22"/>
      <c r="C58" s="22"/>
      <c r="D58" s="23">
        <v>2002.22</v>
      </c>
      <c r="E58" s="22"/>
    </row>
    <row r="59" spans="1:5" s="5" customFormat="1" ht="12.75" x14ac:dyDescent="0.2">
      <c r="A59" s="59" t="s">
        <v>81</v>
      </c>
      <c r="B59" s="26"/>
      <c r="C59" s="26"/>
      <c r="D59" s="28">
        <v>358.83</v>
      </c>
      <c r="E59" s="26"/>
    </row>
    <row r="60" spans="1:5" s="5" customFormat="1" ht="12.75" x14ac:dyDescent="0.2">
      <c r="A60" s="60" t="s">
        <v>84</v>
      </c>
      <c r="B60" s="22"/>
      <c r="C60" s="22"/>
      <c r="D60" s="25">
        <v>358.83</v>
      </c>
      <c r="E60" s="22"/>
    </row>
    <row r="61" spans="1:5" s="5" customFormat="1" ht="14.25" customHeight="1" x14ac:dyDescent="0.2">
      <c r="A61" s="55" t="s">
        <v>113</v>
      </c>
      <c r="B61" s="22"/>
      <c r="C61" s="23">
        <v>4468113</v>
      </c>
      <c r="D61" s="23">
        <v>2281688.7599999998</v>
      </c>
      <c r="E61" s="25">
        <v>51.07</v>
      </c>
    </row>
    <row r="62" spans="1:5" s="5" customFormat="1" ht="12.75" x14ac:dyDescent="0.2">
      <c r="A62" s="58" t="s">
        <v>47</v>
      </c>
      <c r="B62" s="28">
        <v>0</v>
      </c>
      <c r="C62" s="27">
        <v>3580197</v>
      </c>
      <c r="D62" s="27">
        <v>1927230.64</v>
      </c>
      <c r="E62" s="28">
        <v>53.83</v>
      </c>
    </row>
    <row r="63" spans="1:5" s="5" customFormat="1" ht="12.75" x14ac:dyDescent="0.2">
      <c r="A63" s="59" t="s">
        <v>48</v>
      </c>
      <c r="B63" s="26"/>
      <c r="C63" s="26"/>
      <c r="D63" s="27">
        <v>1712839.92</v>
      </c>
      <c r="E63" s="26"/>
    </row>
    <row r="64" spans="1:5" s="5" customFormat="1" ht="12.75" x14ac:dyDescent="0.2">
      <c r="A64" s="60" t="s">
        <v>49</v>
      </c>
      <c r="B64" s="22"/>
      <c r="C64" s="22"/>
      <c r="D64" s="23">
        <v>1463866.32</v>
      </c>
      <c r="E64" s="22"/>
    </row>
    <row r="65" spans="1:5" s="5" customFormat="1" ht="12.75" x14ac:dyDescent="0.2">
      <c r="A65" s="60" t="s">
        <v>50</v>
      </c>
      <c r="B65" s="22"/>
      <c r="C65" s="22"/>
      <c r="D65" s="23">
        <v>45206.48</v>
      </c>
      <c r="E65" s="22"/>
    </row>
    <row r="66" spans="1:5" s="5" customFormat="1" ht="12.75" x14ac:dyDescent="0.2">
      <c r="A66" s="60" t="s">
        <v>51</v>
      </c>
      <c r="B66" s="22"/>
      <c r="C66" s="22"/>
      <c r="D66" s="23">
        <v>203767.12</v>
      </c>
      <c r="E66" s="22"/>
    </row>
    <row r="67" spans="1:5" s="5" customFormat="1" ht="12.75" x14ac:dyDescent="0.2">
      <c r="A67" s="59" t="s">
        <v>52</v>
      </c>
      <c r="B67" s="26"/>
      <c r="C67" s="26"/>
      <c r="D67" s="27">
        <v>13976.37</v>
      </c>
      <c r="E67" s="26"/>
    </row>
    <row r="68" spans="1:5" s="5" customFormat="1" ht="12.75" x14ac:dyDescent="0.2">
      <c r="A68" s="60" t="s">
        <v>53</v>
      </c>
      <c r="B68" s="22"/>
      <c r="C68" s="22"/>
      <c r="D68" s="23">
        <v>13976.37</v>
      </c>
      <c r="E68" s="22"/>
    </row>
    <row r="69" spans="1:5" s="5" customFormat="1" ht="12.75" x14ac:dyDescent="0.2">
      <c r="A69" s="59" t="s">
        <v>54</v>
      </c>
      <c r="B69" s="26"/>
      <c r="C69" s="26"/>
      <c r="D69" s="27">
        <v>200414.35</v>
      </c>
      <c r="E69" s="26"/>
    </row>
    <row r="70" spans="1:5" s="5" customFormat="1" ht="12.75" x14ac:dyDescent="0.2">
      <c r="A70" s="60" t="s">
        <v>55</v>
      </c>
      <c r="B70" s="22"/>
      <c r="C70" s="22"/>
      <c r="D70" s="23">
        <v>200414.35</v>
      </c>
      <c r="E70" s="22"/>
    </row>
    <row r="71" spans="1:5" s="5" customFormat="1" ht="12.75" x14ac:dyDescent="0.2">
      <c r="A71" s="58" t="s">
        <v>57</v>
      </c>
      <c r="B71" s="28">
        <v>0</v>
      </c>
      <c r="C71" s="27">
        <v>882607</v>
      </c>
      <c r="D71" s="27">
        <v>353651.09</v>
      </c>
      <c r="E71" s="28">
        <v>40.07</v>
      </c>
    </row>
    <row r="72" spans="1:5" s="5" customFormat="1" ht="12.75" x14ac:dyDescent="0.2">
      <c r="A72" s="59" t="s">
        <v>58</v>
      </c>
      <c r="B72" s="26"/>
      <c r="C72" s="26"/>
      <c r="D72" s="27">
        <v>98219.51</v>
      </c>
      <c r="E72" s="26"/>
    </row>
    <row r="73" spans="1:5" s="5" customFormat="1" ht="12.75" x14ac:dyDescent="0.2">
      <c r="A73" s="60" t="s">
        <v>59</v>
      </c>
      <c r="B73" s="22"/>
      <c r="C73" s="22"/>
      <c r="D73" s="25">
        <v>116.93</v>
      </c>
      <c r="E73" s="22"/>
    </row>
    <row r="74" spans="1:5" s="5" customFormat="1" ht="15.75" customHeight="1" x14ac:dyDescent="0.2">
      <c r="A74" s="60" t="s">
        <v>60</v>
      </c>
      <c r="B74" s="22"/>
      <c r="C74" s="22"/>
      <c r="D74" s="23">
        <v>98102.58</v>
      </c>
      <c r="E74" s="22"/>
    </row>
    <row r="75" spans="1:5" s="5" customFormat="1" ht="12.75" x14ac:dyDescent="0.2">
      <c r="A75" s="59" t="s">
        <v>62</v>
      </c>
      <c r="B75" s="26"/>
      <c r="C75" s="26"/>
      <c r="D75" s="27">
        <v>196258.71</v>
      </c>
      <c r="E75" s="26"/>
    </row>
    <row r="76" spans="1:5" s="5" customFormat="1" ht="12" customHeight="1" x14ac:dyDescent="0.2">
      <c r="A76" s="60" t="s">
        <v>63</v>
      </c>
      <c r="B76" s="22"/>
      <c r="C76" s="22"/>
      <c r="D76" s="23">
        <v>8892.7999999999993</v>
      </c>
      <c r="E76" s="22"/>
    </row>
    <row r="77" spans="1:5" s="5" customFormat="1" ht="12.75" x14ac:dyDescent="0.2">
      <c r="A77" s="60" t="s">
        <v>64</v>
      </c>
      <c r="B77" s="22"/>
      <c r="C77" s="22"/>
      <c r="D77" s="23">
        <v>35492.42</v>
      </c>
      <c r="E77" s="22"/>
    </row>
    <row r="78" spans="1:5" s="5" customFormat="1" ht="12.75" x14ac:dyDescent="0.2">
      <c r="A78" s="60" t="s">
        <v>65</v>
      </c>
      <c r="B78" s="22"/>
      <c r="C78" s="22"/>
      <c r="D78" s="23">
        <v>125212.34</v>
      </c>
      <c r="E78" s="22"/>
    </row>
    <row r="79" spans="1:5" s="5" customFormat="1" ht="12.75" x14ac:dyDescent="0.2">
      <c r="A79" s="60" t="s">
        <v>67</v>
      </c>
      <c r="B79" s="22"/>
      <c r="C79" s="22"/>
      <c r="D79" s="23">
        <v>9442.64</v>
      </c>
      <c r="E79" s="22"/>
    </row>
    <row r="80" spans="1:5" s="5" customFormat="1" ht="12.75" x14ac:dyDescent="0.2">
      <c r="A80" s="60" t="s">
        <v>68</v>
      </c>
      <c r="B80" s="22"/>
      <c r="C80" s="22"/>
      <c r="D80" s="23">
        <v>17218.509999999998</v>
      </c>
      <c r="E80" s="22"/>
    </row>
    <row r="81" spans="1:5" s="5" customFormat="1" ht="12.75" x14ac:dyDescent="0.2">
      <c r="A81" s="59" t="s">
        <v>69</v>
      </c>
      <c r="B81" s="26"/>
      <c r="C81" s="26"/>
      <c r="D81" s="27">
        <v>38453.39</v>
      </c>
      <c r="E81" s="26"/>
    </row>
    <row r="82" spans="1:5" s="5" customFormat="1" ht="12.75" x14ac:dyDescent="0.2">
      <c r="A82" s="60" t="s">
        <v>70</v>
      </c>
      <c r="B82" s="22"/>
      <c r="C82" s="22"/>
      <c r="D82" s="23">
        <v>5455.19</v>
      </c>
      <c r="E82" s="22"/>
    </row>
    <row r="83" spans="1:5" s="5" customFormat="1" ht="12.75" x14ac:dyDescent="0.2">
      <c r="A83" s="60" t="s">
        <v>73</v>
      </c>
      <c r="B83" s="22"/>
      <c r="C83" s="22"/>
      <c r="D83" s="23">
        <v>4304.1099999999997</v>
      </c>
      <c r="E83" s="22"/>
    </row>
    <row r="84" spans="1:5" s="5" customFormat="1" ht="12.75" x14ac:dyDescent="0.2">
      <c r="A84" s="60" t="s">
        <v>74</v>
      </c>
      <c r="B84" s="22"/>
      <c r="C84" s="22"/>
      <c r="D84" s="23">
        <v>3043.85</v>
      </c>
      <c r="E84" s="22"/>
    </row>
    <row r="85" spans="1:5" s="5" customFormat="1" ht="12.75" x14ac:dyDescent="0.2">
      <c r="A85" s="60" t="s">
        <v>75</v>
      </c>
      <c r="B85" s="22"/>
      <c r="C85" s="22"/>
      <c r="D85" s="25">
        <v>361.46</v>
      </c>
      <c r="E85" s="22"/>
    </row>
    <row r="86" spans="1:5" s="5" customFormat="1" ht="12.75" x14ac:dyDescent="0.2">
      <c r="A86" s="60" t="s">
        <v>76</v>
      </c>
      <c r="B86" s="22"/>
      <c r="C86" s="22"/>
      <c r="D86" s="23">
        <v>10671.53</v>
      </c>
      <c r="E86" s="22"/>
    </row>
    <row r="87" spans="1:5" s="5" customFormat="1" ht="12.75" x14ac:dyDescent="0.2">
      <c r="A87" s="60" t="s">
        <v>77</v>
      </c>
      <c r="B87" s="22"/>
      <c r="C87" s="22"/>
      <c r="D87" s="23">
        <v>10258.99</v>
      </c>
      <c r="E87" s="22"/>
    </row>
    <row r="88" spans="1:5" s="5" customFormat="1" ht="12.75" x14ac:dyDescent="0.2">
      <c r="A88" s="60" t="s">
        <v>78</v>
      </c>
      <c r="B88" s="22"/>
      <c r="C88" s="22"/>
      <c r="D88" s="23">
        <v>4358.26</v>
      </c>
      <c r="E88" s="22"/>
    </row>
    <row r="89" spans="1:5" s="5" customFormat="1" ht="12.75" x14ac:dyDescent="0.2">
      <c r="A89" s="59" t="s">
        <v>79</v>
      </c>
      <c r="B89" s="26"/>
      <c r="C89" s="26"/>
      <c r="D89" s="70">
        <v>257.3</v>
      </c>
      <c r="E89" s="26"/>
    </row>
    <row r="90" spans="1:5" s="5" customFormat="1" ht="15" customHeight="1" x14ac:dyDescent="0.2">
      <c r="A90" s="60" t="s">
        <v>80</v>
      </c>
      <c r="B90" s="22"/>
      <c r="C90" s="22"/>
      <c r="D90" s="69">
        <v>257.3</v>
      </c>
      <c r="E90" s="22"/>
    </row>
    <row r="91" spans="1:5" s="5" customFormat="1" ht="12.75" x14ac:dyDescent="0.2">
      <c r="A91" s="59" t="s">
        <v>81</v>
      </c>
      <c r="B91" s="26"/>
      <c r="C91" s="26"/>
      <c r="D91" s="27">
        <v>20462.18</v>
      </c>
      <c r="E91" s="26"/>
    </row>
    <row r="92" spans="1:5" s="5" customFormat="1" ht="13.5" customHeight="1" x14ac:dyDescent="0.2">
      <c r="A92" s="60" t="s">
        <v>82</v>
      </c>
      <c r="B92" s="22"/>
      <c r="C92" s="22"/>
      <c r="D92" s="23">
        <v>4491.95</v>
      </c>
      <c r="E92" s="22"/>
    </row>
    <row r="93" spans="1:5" s="5" customFormat="1" ht="12.75" x14ac:dyDescent="0.2">
      <c r="A93" s="60" t="s">
        <v>83</v>
      </c>
      <c r="B93" s="22"/>
      <c r="C93" s="22"/>
      <c r="D93" s="23">
        <v>14861.66</v>
      </c>
      <c r="E93" s="22"/>
    </row>
    <row r="94" spans="1:5" s="5" customFormat="1" ht="12.75" x14ac:dyDescent="0.2">
      <c r="A94" s="60" t="s">
        <v>85</v>
      </c>
      <c r="B94" s="22"/>
      <c r="C94" s="22"/>
      <c r="D94" s="25">
        <v>441.36</v>
      </c>
      <c r="E94" s="22"/>
    </row>
    <row r="95" spans="1:5" s="5" customFormat="1" ht="12.75" x14ac:dyDescent="0.2">
      <c r="A95" s="60" t="s">
        <v>87</v>
      </c>
      <c r="B95" s="22"/>
      <c r="C95" s="22"/>
      <c r="D95" s="25">
        <v>667.21</v>
      </c>
      <c r="E95" s="22"/>
    </row>
    <row r="96" spans="1:5" s="6" customFormat="1" ht="12.75" x14ac:dyDescent="0.2">
      <c r="A96" s="58" t="s">
        <v>88</v>
      </c>
      <c r="B96" s="28">
        <v>0</v>
      </c>
      <c r="C96" s="27">
        <v>5309</v>
      </c>
      <c r="D96" s="28">
        <v>807.03</v>
      </c>
      <c r="E96" s="28">
        <v>15.2</v>
      </c>
    </row>
    <row r="97" spans="1:5" s="5" customFormat="1" ht="12.75" x14ac:dyDescent="0.2">
      <c r="A97" s="59" t="s">
        <v>89</v>
      </c>
      <c r="B97" s="26"/>
      <c r="C97" s="26"/>
      <c r="D97" s="28">
        <v>807.03</v>
      </c>
      <c r="E97" s="26"/>
    </row>
    <row r="98" spans="1:5" s="5" customFormat="1" ht="12.75" x14ac:dyDescent="0.2">
      <c r="A98" s="60" t="s">
        <v>90</v>
      </c>
      <c r="B98" s="22"/>
      <c r="C98" s="22"/>
      <c r="D98" s="25">
        <v>807.03</v>
      </c>
      <c r="E98" s="22"/>
    </row>
    <row r="99" spans="1:5" s="5" customFormat="1" ht="12.75" x14ac:dyDescent="0.2">
      <c r="A99" s="55" t="s">
        <v>117</v>
      </c>
      <c r="B99" s="22"/>
      <c r="C99" s="23">
        <v>3981</v>
      </c>
      <c r="D99" s="25">
        <v>422.54</v>
      </c>
      <c r="E99" s="25">
        <v>10.61</v>
      </c>
    </row>
    <row r="100" spans="1:5" s="5" customFormat="1" ht="12.75" x14ac:dyDescent="0.2">
      <c r="A100" s="58" t="s">
        <v>47</v>
      </c>
      <c r="B100" s="28">
        <v>0</v>
      </c>
      <c r="C100" s="27">
        <v>1327</v>
      </c>
      <c r="D100" s="28">
        <v>0</v>
      </c>
      <c r="E100" s="28">
        <v>0</v>
      </c>
    </row>
    <row r="101" spans="1:5" s="5" customFormat="1" ht="12.75" x14ac:dyDescent="0.2">
      <c r="A101" s="58" t="s">
        <v>57</v>
      </c>
      <c r="B101" s="28">
        <v>0</v>
      </c>
      <c r="C101" s="27">
        <v>2654</v>
      </c>
      <c r="D101" s="28">
        <v>422.54</v>
      </c>
      <c r="E101" s="28">
        <v>15.92</v>
      </c>
    </row>
    <row r="102" spans="1:5" s="5" customFormat="1" ht="12.75" x14ac:dyDescent="0.2">
      <c r="A102" s="59" t="s">
        <v>62</v>
      </c>
      <c r="B102" s="26"/>
      <c r="C102" s="26"/>
      <c r="D102" s="28">
        <v>422.54</v>
      </c>
      <c r="E102" s="26"/>
    </row>
    <row r="103" spans="1:5" s="5" customFormat="1" ht="12.75" x14ac:dyDescent="0.2">
      <c r="A103" s="60" t="s">
        <v>64</v>
      </c>
      <c r="B103" s="22"/>
      <c r="C103" s="22"/>
      <c r="D103" s="25">
        <v>422.54</v>
      </c>
      <c r="E103" s="22"/>
    </row>
    <row r="104" spans="1:5" s="5" customFormat="1" ht="13.5" customHeight="1" x14ac:dyDescent="0.2">
      <c r="A104" s="57" t="s">
        <v>134</v>
      </c>
      <c r="B104" s="47">
        <v>0</v>
      </c>
      <c r="C104" s="48">
        <v>204659</v>
      </c>
      <c r="D104" s="48">
        <v>199083.81</v>
      </c>
      <c r="E104" s="47">
        <v>97.28</v>
      </c>
    </row>
    <row r="105" spans="1:5" s="5" customFormat="1" ht="12.75" x14ac:dyDescent="0.2">
      <c r="A105" s="55" t="s">
        <v>111</v>
      </c>
      <c r="B105" s="22"/>
      <c r="C105" s="23">
        <v>9556</v>
      </c>
      <c r="D105" s="23">
        <v>3981.81</v>
      </c>
      <c r="E105" s="25">
        <v>41.67</v>
      </c>
    </row>
    <row r="106" spans="1:5" s="6" customFormat="1" ht="12.75" x14ac:dyDescent="0.2">
      <c r="A106" s="58" t="s">
        <v>97</v>
      </c>
      <c r="B106" s="28">
        <v>0</v>
      </c>
      <c r="C106" s="27">
        <v>9556</v>
      </c>
      <c r="D106" s="27">
        <v>3981.81</v>
      </c>
      <c r="E106" s="28">
        <v>41.67</v>
      </c>
    </row>
    <row r="107" spans="1:5" s="5" customFormat="1" ht="12.75" x14ac:dyDescent="0.2">
      <c r="A107" s="59" t="s">
        <v>98</v>
      </c>
      <c r="B107" s="26"/>
      <c r="C107" s="26"/>
      <c r="D107" s="27">
        <v>3981.81</v>
      </c>
      <c r="E107" s="26"/>
    </row>
    <row r="108" spans="1:5" s="5" customFormat="1" ht="12.75" x14ac:dyDescent="0.2">
      <c r="A108" s="60" t="s">
        <v>99</v>
      </c>
      <c r="B108" s="22"/>
      <c r="C108" s="22"/>
      <c r="D108" s="25">
        <v>366.4</v>
      </c>
      <c r="E108" s="22"/>
    </row>
    <row r="109" spans="1:5" s="5" customFormat="1" ht="12.75" x14ac:dyDescent="0.2">
      <c r="A109" s="60" t="s">
        <v>100</v>
      </c>
      <c r="B109" s="22"/>
      <c r="C109" s="22"/>
      <c r="D109" s="23">
        <v>3363.68</v>
      </c>
      <c r="E109" s="22"/>
    </row>
    <row r="110" spans="1:5" s="5" customFormat="1" ht="12.75" x14ac:dyDescent="0.2">
      <c r="A110" s="60" t="s">
        <v>101</v>
      </c>
      <c r="B110" s="22"/>
      <c r="C110" s="22"/>
      <c r="D110" s="25">
        <v>201.73</v>
      </c>
      <c r="E110" s="22"/>
    </row>
    <row r="111" spans="1:5" s="5" customFormat="1" ht="12.75" x14ac:dyDescent="0.2">
      <c r="A111" s="60" t="s">
        <v>102</v>
      </c>
      <c r="B111" s="22"/>
      <c r="C111" s="22"/>
      <c r="D111" s="69">
        <v>50</v>
      </c>
      <c r="E111" s="22"/>
    </row>
    <row r="112" spans="1:5" s="5" customFormat="1" ht="12.75" x14ac:dyDescent="0.2">
      <c r="A112" s="55" t="s">
        <v>114</v>
      </c>
      <c r="B112" s="22"/>
      <c r="C112" s="23">
        <v>195103</v>
      </c>
      <c r="D112" s="23">
        <v>195102</v>
      </c>
      <c r="E112" s="23">
        <f>D112/C112*100</f>
        <v>99.999487450218609</v>
      </c>
    </row>
    <row r="113" spans="1:5" s="5" customFormat="1" ht="12.75" x14ac:dyDescent="0.2">
      <c r="A113" s="58" t="s">
        <v>97</v>
      </c>
      <c r="B113" s="28">
        <v>0</v>
      </c>
      <c r="C113" s="27">
        <v>195103</v>
      </c>
      <c r="D113" s="27">
        <v>195102</v>
      </c>
      <c r="E113" s="27">
        <f>D113/C113*100</f>
        <v>99.999487450218609</v>
      </c>
    </row>
    <row r="114" spans="1:5" s="5" customFormat="1" ht="12.75" x14ac:dyDescent="0.2">
      <c r="A114" s="57" t="s">
        <v>135</v>
      </c>
      <c r="B114" s="47">
        <v>0</v>
      </c>
      <c r="C114" s="48">
        <v>6636</v>
      </c>
      <c r="D114" s="48">
        <v>4657.57</v>
      </c>
      <c r="E114" s="47">
        <v>70.19</v>
      </c>
    </row>
    <row r="115" spans="1:5" s="5" customFormat="1" ht="12.75" x14ac:dyDescent="0.2">
      <c r="A115" s="55" t="s">
        <v>111</v>
      </c>
      <c r="B115" s="22"/>
      <c r="C115" s="23">
        <v>5309</v>
      </c>
      <c r="D115" s="23">
        <v>4286.42</v>
      </c>
      <c r="E115" s="25">
        <v>80.739999999999995</v>
      </c>
    </row>
    <row r="116" spans="1:5" s="5" customFormat="1" ht="15.75" customHeight="1" x14ac:dyDescent="0.2">
      <c r="A116" s="58" t="s">
        <v>94</v>
      </c>
      <c r="B116" s="28">
        <v>0</v>
      </c>
      <c r="C116" s="27">
        <v>1327</v>
      </c>
      <c r="D116" s="28">
        <v>491.21</v>
      </c>
      <c r="E116" s="28">
        <v>37.020000000000003</v>
      </c>
    </row>
    <row r="117" spans="1:5" s="5" customFormat="1" ht="12.75" x14ac:dyDescent="0.2">
      <c r="A117" s="59" t="s">
        <v>95</v>
      </c>
      <c r="B117" s="26"/>
      <c r="C117" s="26"/>
      <c r="D117" s="28">
        <v>491.21</v>
      </c>
      <c r="E117" s="26"/>
    </row>
    <row r="118" spans="1:5" s="6" customFormat="1" ht="12.75" x14ac:dyDescent="0.2">
      <c r="A118" s="60" t="s">
        <v>96</v>
      </c>
      <c r="B118" s="22"/>
      <c r="C118" s="22"/>
      <c r="D118" s="25">
        <v>491.21</v>
      </c>
      <c r="E118" s="22"/>
    </row>
    <row r="119" spans="1:5" s="5" customFormat="1" ht="12.75" x14ac:dyDescent="0.2">
      <c r="A119" s="58" t="s">
        <v>97</v>
      </c>
      <c r="B119" s="28">
        <v>0</v>
      </c>
      <c r="C119" s="27">
        <v>3982</v>
      </c>
      <c r="D119" s="27">
        <v>3795.21</v>
      </c>
      <c r="E119" s="28">
        <v>95.31</v>
      </c>
    </row>
    <row r="120" spans="1:5" s="5" customFormat="1" ht="12.75" x14ac:dyDescent="0.2">
      <c r="A120" s="59" t="s">
        <v>98</v>
      </c>
      <c r="B120" s="26"/>
      <c r="C120" s="26"/>
      <c r="D120" s="27">
        <v>3795.21</v>
      </c>
      <c r="E120" s="26"/>
    </row>
    <row r="121" spans="1:5" s="5" customFormat="1" ht="12.75" x14ac:dyDescent="0.2">
      <c r="A121" s="60" t="s">
        <v>99</v>
      </c>
      <c r="B121" s="22"/>
      <c r="C121" s="22"/>
      <c r="D121" s="23">
        <v>3795.21</v>
      </c>
      <c r="E121" s="22"/>
    </row>
    <row r="122" spans="1:5" s="5" customFormat="1" ht="14.25" customHeight="1" x14ac:dyDescent="0.2">
      <c r="A122" s="55" t="s">
        <v>113</v>
      </c>
      <c r="B122" s="22"/>
      <c r="C122" s="23">
        <v>1327</v>
      </c>
      <c r="D122" s="25">
        <v>371.15</v>
      </c>
      <c r="E122" s="25">
        <v>27.97</v>
      </c>
    </row>
    <row r="123" spans="1:5" s="5" customFormat="1" ht="12.75" x14ac:dyDescent="0.2">
      <c r="A123" s="58" t="s">
        <v>57</v>
      </c>
      <c r="B123" s="28">
        <v>0</v>
      </c>
      <c r="C123" s="27">
        <v>1327</v>
      </c>
      <c r="D123" s="28">
        <v>371.15</v>
      </c>
      <c r="E123" s="28">
        <v>27.97</v>
      </c>
    </row>
    <row r="124" spans="1:5" s="5" customFormat="1" ht="12.75" x14ac:dyDescent="0.2">
      <c r="A124" s="59" t="s">
        <v>69</v>
      </c>
      <c r="B124" s="26"/>
      <c r="C124" s="26"/>
      <c r="D124" s="28">
        <v>371.15</v>
      </c>
      <c r="E124" s="26"/>
    </row>
    <row r="125" spans="1:5" s="5" customFormat="1" ht="12.75" x14ac:dyDescent="0.2">
      <c r="A125" s="60" t="s">
        <v>71</v>
      </c>
      <c r="B125" s="22"/>
      <c r="C125" s="22"/>
      <c r="D125" s="25">
        <v>371.15</v>
      </c>
      <c r="E125" s="22"/>
    </row>
    <row r="126" spans="1:5" s="5" customFormat="1" ht="12.75" customHeight="1" x14ac:dyDescent="0.2">
      <c r="A126" s="57" t="s">
        <v>136</v>
      </c>
      <c r="B126" s="47">
        <v>0</v>
      </c>
      <c r="C126" s="48">
        <v>138696</v>
      </c>
      <c r="D126" s="48">
        <v>59550.74</v>
      </c>
      <c r="E126" s="47">
        <v>42.94</v>
      </c>
    </row>
    <row r="127" spans="1:5" s="5" customFormat="1" ht="15" customHeight="1" x14ac:dyDescent="0.2">
      <c r="A127" s="55" t="s">
        <v>113</v>
      </c>
      <c r="B127" s="22"/>
      <c r="C127" s="23">
        <v>133387</v>
      </c>
      <c r="D127" s="23">
        <v>51910.29</v>
      </c>
      <c r="E127" s="25">
        <v>38.92</v>
      </c>
    </row>
    <row r="128" spans="1:5" s="5" customFormat="1" ht="12.75" x14ac:dyDescent="0.2">
      <c r="A128" s="58" t="s">
        <v>57</v>
      </c>
      <c r="B128" s="28">
        <v>0</v>
      </c>
      <c r="C128" s="27">
        <v>133387</v>
      </c>
      <c r="D128" s="27">
        <v>51910.29</v>
      </c>
      <c r="E128" s="28">
        <v>38.92</v>
      </c>
    </row>
    <row r="129" spans="1:5" ht="12.75" x14ac:dyDescent="0.2">
      <c r="A129" s="59" t="s">
        <v>62</v>
      </c>
      <c r="B129" s="26"/>
      <c r="C129" s="26"/>
      <c r="D129" s="27">
        <v>22689.55</v>
      </c>
      <c r="E129" s="26"/>
    </row>
    <row r="130" spans="1:5" ht="15" customHeight="1" x14ac:dyDescent="0.2">
      <c r="A130" s="60" t="s">
        <v>66</v>
      </c>
      <c r="B130" s="22"/>
      <c r="C130" s="22"/>
      <c r="D130" s="23">
        <v>22689.55</v>
      </c>
      <c r="E130" s="22"/>
    </row>
    <row r="131" spans="1:5" ht="12.75" x14ac:dyDescent="0.2">
      <c r="A131" s="59" t="s">
        <v>69</v>
      </c>
      <c r="B131" s="26"/>
      <c r="C131" s="26"/>
      <c r="D131" s="27">
        <v>29220.74</v>
      </c>
      <c r="E131" s="26"/>
    </row>
    <row r="132" spans="1:5" ht="12.75" x14ac:dyDescent="0.2">
      <c r="A132" s="60" t="s">
        <v>71</v>
      </c>
      <c r="B132" s="22"/>
      <c r="C132" s="22"/>
      <c r="D132" s="23">
        <v>29220.74</v>
      </c>
      <c r="E132" s="22"/>
    </row>
    <row r="133" spans="1:5" ht="12.75" x14ac:dyDescent="0.2">
      <c r="A133" s="55" t="s">
        <v>119</v>
      </c>
      <c r="B133" s="22"/>
      <c r="C133" s="23">
        <v>5309</v>
      </c>
      <c r="D133" s="23">
        <v>7640.45</v>
      </c>
      <c r="E133" s="25">
        <v>143.91999999999999</v>
      </c>
    </row>
    <row r="134" spans="1:5" ht="12.75" x14ac:dyDescent="0.2">
      <c r="A134" s="58" t="s">
        <v>57</v>
      </c>
      <c r="B134" s="28">
        <v>0</v>
      </c>
      <c r="C134" s="27">
        <v>5309</v>
      </c>
      <c r="D134" s="27">
        <v>7640.45</v>
      </c>
      <c r="E134" s="28">
        <v>143.91999999999999</v>
      </c>
    </row>
    <row r="135" spans="1:5" ht="12.75" x14ac:dyDescent="0.2">
      <c r="A135" s="59" t="s">
        <v>69</v>
      </c>
      <c r="B135" s="26"/>
      <c r="C135" s="26"/>
      <c r="D135" s="27">
        <v>7640.45</v>
      </c>
      <c r="E135" s="26"/>
    </row>
    <row r="136" spans="1:5" ht="12.75" x14ac:dyDescent="0.2">
      <c r="A136" s="60" t="s">
        <v>71</v>
      </c>
      <c r="B136" s="22"/>
      <c r="C136" s="22"/>
      <c r="D136" s="23">
        <v>7640.45</v>
      </c>
      <c r="E136" s="22"/>
    </row>
    <row r="137" spans="1:5" ht="12" x14ac:dyDescent="0.2">
      <c r="A137" s="19"/>
      <c r="B137" s="19"/>
      <c r="C137" s="19"/>
      <c r="D137" s="19"/>
      <c r="E137" s="19"/>
    </row>
    <row r="138" spans="1:5" ht="12" x14ac:dyDescent="0.2">
      <c r="A138" s="19"/>
      <c r="B138" s="19"/>
      <c r="C138" s="19"/>
      <c r="D138" s="19"/>
      <c r="E138" s="19"/>
    </row>
    <row r="139" spans="1:5" ht="15.75" x14ac:dyDescent="0.25">
      <c r="A139" s="19"/>
      <c r="B139" s="19"/>
      <c r="C139" s="19"/>
      <c r="D139" s="49" t="s">
        <v>168</v>
      </c>
      <c r="E139" s="19"/>
    </row>
    <row r="140" spans="1:5" ht="15.75" x14ac:dyDescent="0.25">
      <c r="A140" s="19"/>
      <c r="B140" s="19"/>
      <c r="C140" s="19"/>
      <c r="D140" s="13"/>
      <c r="E140" s="19"/>
    </row>
    <row r="141" spans="1:5" ht="15.75" x14ac:dyDescent="0.25">
      <c r="A141" s="19"/>
      <c r="B141" s="19"/>
      <c r="C141" s="19"/>
      <c r="D141" s="13" t="s">
        <v>149</v>
      </c>
      <c r="E141" s="19"/>
    </row>
    <row r="142" spans="1:5" ht="15.75" x14ac:dyDescent="0.25">
      <c r="A142" s="13" t="s">
        <v>166</v>
      </c>
      <c r="B142" s="19"/>
      <c r="C142" s="19"/>
      <c r="D142" s="19"/>
      <c r="E142" s="19"/>
    </row>
    <row r="143" spans="1:5" ht="15.75" x14ac:dyDescent="0.25">
      <c r="A143" s="13" t="s">
        <v>167</v>
      </c>
    </row>
    <row r="145" spans="1:1" ht="15.75" x14ac:dyDescent="0.25">
      <c r="A145" s="13" t="s">
        <v>150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P i R - Tablica 1.</vt:lpstr>
      <vt:lpstr>P  i R -Tablica 2.</vt:lpstr>
      <vt:lpstr>R - Tablica 3.</vt:lpstr>
      <vt:lpstr>Posebni dio - progr.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admin</dc:creator>
  <cp:lastModifiedBy>Racunovodstvo4</cp:lastModifiedBy>
  <cp:lastPrinted>2023-07-14T08:35:00Z</cp:lastPrinted>
  <dcterms:created xsi:type="dcterms:W3CDTF">2023-07-12T10:03:35Z</dcterms:created>
  <dcterms:modified xsi:type="dcterms:W3CDTF">2023-07-14T08:38:05Z</dcterms:modified>
</cp:coreProperties>
</file>